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030" activeTab="2"/>
  </bookViews>
  <sheets>
    <sheet name="ogu dz" sheetId="1" r:id="rId1"/>
    <sheet name="upeņu dz" sheetId="2" r:id="rId2"/>
    <sheet name="4 ned" sheetId="3" r:id="rId3"/>
    <sheet name="vist zupa ar nud" sheetId="4" r:id="rId4"/>
    <sheet name="boršs" sheetId="5" r:id="rId5"/>
    <sheet name="redisa gurk sal" sheetId="6" r:id="rId6"/>
    <sheet name="sv kap zapa" sheetId="7" r:id="rId7"/>
    <sheet name="tefteli" sheetId="8" r:id="rId8"/>
    <sheet name="kart zirn zupa" sheetId="9" r:id="rId9"/>
    <sheet name="darz zupa" sheetId="10" r:id="rId10"/>
    <sheet name="makar ar sieru" sheetId="11" r:id="rId11"/>
    <sheet name="kinas kap sal" sheetId="12" r:id="rId12"/>
    <sheet name="cepti vist" sheetId="13" r:id="rId13"/>
    <sheet name="piena darz mērc" sheetId="14" r:id="rId14"/>
    <sheet name="ogu ķīselis" sheetId="15" r:id="rId15"/>
    <sheet name="ogas zupa ar mannu" sheetId="16" r:id="rId16"/>
    <sheet name="vit sal" sheetId="17" r:id="rId17"/>
    <sheet name="celiakija" sheetId="18" r:id="rId18"/>
    <sheet name="rīsu zupa" sheetId="19" r:id="rId19"/>
    <sheet name="malta gaļā" sheetId="20" r:id="rId20"/>
    <sheet name="boršs kr" sheetId="21" r:id="rId21"/>
    <sheet name="vgaļ dārz mercist " sheetId="22" r:id="rId22"/>
    <sheet name="pupiņu zupa" sheetId="23" r:id="rId23"/>
    <sheet name="rudeni zupa" sheetId="24" r:id="rId24"/>
    <sheet name="vilt zakis" sheetId="25" r:id="rId25"/>
  </sheets>
  <definedNames/>
  <calcPr fullCalcOnLoad="1"/>
</workbook>
</file>

<file path=xl/sharedStrings.xml><?xml version="1.0" encoding="utf-8"?>
<sst xmlns="http://schemas.openxmlformats.org/spreadsheetml/2006/main" count="1231" uniqueCount="491">
  <si>
    <t>1-4. klašu skolēniem</t>
  </si>
  <si>
    <t>PUSDIENU ĒDIENKARTES</t>
  </si>
  <si>
    <t>Apstiprinu:</t>
  </si>
  <si>
    <t>Rīgas Pļavnieku pamatskola</t>
  </si>
  <si>
    <t>Datums: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</si>
  <si>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</si>
  <si>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</si>
  <si>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</si>
  <si>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</si>
  <si>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</si>
  <si>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</si>
  <si>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</si>
  <si>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</si>
  <si>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</si>
  <si>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</si>
  <si>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</si>
  <si>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</si>
  <si>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200/13</t>
  </si>
  <si>
    <t>0/0,1</t>
  </si>
  <si>
    <t>P3</t>
  </si>
  <si>
    <t>Griķi vārīti</t>
  </si>
  <si>
    <t>Augļu tēja ar cukuru</t>
  </si>
  <si>
    <t>Rupjmaize</t>
  </si>
  <si>
    <t>2.diena</t>
  </si>
  <si>
    <t>norma</t>
  </si>
  <si>
    <t>16-29</t>
  </si>
  <si>
    <t>490-750</t>
  </si>
  <si>
    <t>18-36</t>
  </si>
  <si>
    <t>23-37</t>
  </si>
  <si>
    <t>79-144</t>
  </si>
  <si>
    <t>200/10/5</t>
  </si>
  <si>
    <t>P1</t>
  </si>
  <si>
    <t>des</t>
  </si>
  <si>
    <t>10/0</t>
  </si>
  <si>
    <t>`</t>
  </si>
  <si>
    <t>3.diena</t>
  </si>
  <si>
    <t>200/8/5</t>
  </si>
  <si>
    <t>250/10/10</t>
  </si>
  <si>
    <t>0/0.1</t>
  </si>
  <si>
    <t>K54</t>
  </si>
  <si>
    <t>Ogu dzēriens</t>
  </si>
  <si>
    <t>4.diena</t>
  </si>
  <si>
    <t>1.4</t>
  </si>
  <si>
    <t>Kefīrs/piens</t>
  </si>
  <si>
    <t>5.diena</t>
  </si>
  <si>
    <t>P4</t>
  </si>
  <si>
    <t>Rīsi vārīti</t>
  </si>
  <si>
    <t>5/0</t>
  </si>
  <si>
    <t>Auglis</t>
  </si>
  <si>
    <t>Diena(datums)</t>
  </si>
  <si>
    <t>alerg</t>
  </si>
  <si>
    <t>1.diena</t>
  </si>
  <si>
    <t>Vistas gaļās zupa ar nūdelēm</t>
  </si>
  <si>
    <t>Vistas gaļas plovs</t>
  </si>
  <si>
    <t>16.3a</t>
  </si>
  <si>
    <t>Kāpostu-burkānu salāti</t>
  </si>
  <si>
    <t>Piparmētru tēja ar cukuru</t>
  </si>
  <si>
    <t xml:space="preserve">x1 </t>
  </si>
  <si>
    <t>1 2 -2 8</t>
  </si>
  <si>
    <t>55 113</t>
  </si>
  <si>
    <t>700-900</t>
  </si>
  <si>
    <t>Svaigo kāpostu zupa</t>
  </si>
  <si>
    <t>200/5/5</t>
  </si>
  <si>
    <t>G2a</t>
  </si>
  <si>
    <t>Kurzemes stroganovs</t>
  </si>
  <si>
    <t>45/100</t>
  </si>
  <si>
    <t>Balto redīsa gurķu salāti</t>
  </si>
  <si>
    <t>Dārzeņu zupa ar vistas gaļu</t>
  </si>
  <si>
    <t>Teftelis tomātu-krējuma mērcē1.7</t>
  </si>
  <si>
    <t>80/50</t>
  </si>
  <si>
    <t xml:space="preserve">Kartupeļi vārīti </t>
  </si>
  <si>
    <t>38.3a</t>
  </si>
  <si>
    <t>Svaigu kāpostu-papriku salāti</t>
  </si>
  <si>
    <t>Upeņu dzēriens</t>
  </si>
  <si>
    <t>2,1*</t>
  </si>
  <si>
    <t>Kartupeļu un zaļo zirnīšū zupa</t>
  </si>
  <si>
    <t>13.2a</t>
  </si>
  <si>
    <t>150/50</t>
  </si>
  <si>
    <t>Ķīnas kāpostu tom salāti</t>
  </si>
  <si>
    <t>Piena dārzeņu mērce</t>
  </si>
  <si>
    <t>Vitamīnu salāti</t>
  </si>
  <si>
    <t>Ogu ķīselis ar pienu</t>
  </si>
  <si>
    <t>100/150</t>
  </si>
  <si>
    <t>5.1 Vistas gaļas zupa ar nūdelēm</t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</si>
  <si>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</si>
  <si>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</si>
  <si>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</si>
  <si>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</si>
  <si>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</si>
  <si>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</si>
  <si>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</si>
  <si>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</si>
  <si>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</si>
  <si>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Vistas šķiņķi ar kaulu</t>
  </si>
  <si>
    <t>Makaroni-nūdeles</t>
  </si>
  <si>
    <t>Kartupeļi</t>
  </si>
  <si>
    <t>Burkāni</t>
  </si>
  <si>
    <t>Sīpoli</t>
  </si>
  <si>
    <t>Eļļa, rapšu</t>
  </si>
  <si>
    <t>Ūdens</t>
  </si>
  <si>
    <t>Sāls</t>
  </si>
  <si>
    <t>Garšviela bez sāls</t>
  </si>
  <si>
    <t>Dilles, svaigas</t>
  </si>
  <si>
    <t>Iznākums</t>
  </si>
  <si>
    <t>-</t>
  </si>
  <si>
    <t>Pagatavošana:</t>
  </si>
  <si>
    <t>Produktu apstrāde</t>
  </si>
  <si>
    <t xml:space="preserve">Gaļu nomazgā. Sīpolus notīra, noskalo, sīki sagriež. </t>
  </si>
  <si>
    <t>Kartupeļus nomazgā, nomizo, noskalo, sagriež kubiņos vai stienīšos.</t>
  </si>
  <si>
    <t xml:space="preserve">Zaļumus šķiro, skalo, nosusina, sasmalcina. </t>
  </si>
  <si>
    <t>Burkānus nomazgā, nomizo, noskalo, sagriež kubiņos  vai sarīvē.</t>
  </si>
  <si>
    <t>Ēdiena gatavošana</t>
  </si>
  <si>
    <t>Vistas šķiņķus liek vārīties verdošā ūdenī, strauji uzvāra, samazina siltumu (95-98 C),</t>
  </si>
  <si>
    <t xml:space="preserve">pieliek nedaudz svaigus burkānus un lēni vāra, kamēr gaļa mīksta, </t>
  </si>
  <si>
    <t>daļu zupai paredzētā sāls pieliek, kad gaļa pusmīksta.</t>
  </si>
  <si>
    <t>Gatavu gaļu izņem no buljona, padzesē, izņem kaulus, gaļu sagriež mazos gabaliņos,</t>
  </si>
  <si>
    <t>uzlej verdošu buljonu (+98 C), uzvāra un uzglabā līdz pasniegšanai.</t>
  </si>
  <si>
    <t xml:space="preserve">Uzkarsē eļļu +120-+130 C, pievieno sasmalcinātos sīpolus un burkānus un turpina izkarsēt, </t>
  </si>
  <si>
    <t xml:space="preserve">līdz sīpoli caurspīdīgi, bet burkāni iekrāso eļļu oranžīgu. </t>
  </si>
  <si>
    <t xml:space="preserve">Verdošā buljonā (+98 C) liek vārīties kartupeļus  un vāra apm. 7 - 10 min, </t>
  </si>
  <si>
    <t xml:space="preserve">pievieno  izkarsētos burkānus un sīpolus, nūdeles, sāli un vāra  vēl 5 – 7  min, kamēr visas sastāvdaļas mīkstas. </t>
  </si>
  <si>
    <t>Tad siltumu izslēdz, katlam uzliek  vāku un notur 10 – 15 min., lai zupa ievelkas.</t>
  </si>
  <si>
    <t>Ēdiena pasniegšana un uzglabāšana</t>
  </si>
  <si>
    <t>Zupu pasniedz +65C. Pasniedzot šķīvī liek gaļu, uzlej zupu, pārkaisa zaļumus.</t>
  </si>
  <si>
    <t>Ja zupu jāuzglabā, tad to uzglabā marmītā virs +63 C, ne ilgāk kā 2 stundas.</t>
  </si>
  <si>
    <t>6.1 Borščs ar krējumu</t>
  </si>
  <si>
    <t>Bietes</t>
  </si>
  <si>
    <t>Kāposti svaigi</t>
  </si>
  <si>
    <t>Tomātu pasta</t>
  </si>
  <si>
    <t>Cukurs</t>
  </si>
  <si>
    <t>Garšvielas bez sāls</t>
  </si>
  <si>
    <t>Etiķis</t>
  </si>
  <si>
    <t>Pētersīļi</t>
  </si>
  <si>
    <t>Cūkgaļa, liesa</t>
  </si>
  <si>
    <t>Krējums skābais 20%</t>
  </si>
  <si>
    <t>200/5</t>
  </si>
  <si>
    <t>Gaļas gabalu nomazgā.</t>
  </si>
  <si>
    <t xml:space="preserve">Kāpostiem noņem ārējās lapas, noskalo, izgriež kacenu, sagriež salmiņos. </t>
  </si>
  <si>
    <t>Burkānus rūpīgi nomazgā, nomizo, noskalo un sagriež salmiņos</t>
  </si>
  <si>
    <t>Kartupeļus nomazgā, nomizo, noskalo, sagriež salmiņos.</t>
  </si>
  <si>
    <t>Sīpolus notīra, noskalo, sagriež smalki. Pētersīļu zaļumus pārlasa, noskalo, nosusina, sasmalcina.</t>
  </si>
  <si>
    <t xml:space="preserve">Gaļu  liek vārīties verdošā ūdenī, strauji uzvāra, samazina siltumu (95-98 C), </t>
  </si>
  <si>
    <t xml:space="preserve">pieliek nedaudz svaigus burkānus un lēni vāra, kamēr gaļa mīksta. </t>
  </si>
  <si>
    <t>Daļu zupai paredzētā sāls pieliek, kad gaļa pusmīksta</t>
  </si>
  <si>
    <t xml:space="preserve">Gatavu gaļu izņem no buljona, padzesē, izņem kaulus, gaļu sagriež mazos gabaliņos, </t>
  </si>
  <si>
    <t>uzlej verdošu buljonu uzvāra un uzglabā līdz pasniegšanai.</t>
  </si>
  <si>
    <t xml:space="preserve">Uzkarsē eļļu +120-+130 C, pievieno sasmalcinātos sīpolus, burkānus, turpina karsēt, </t>
  </si>
  <si>
    <t xml:space="preserve">līdz sīpoli caurspīdīgi, bet burkāni iekrāso eļļu oranžīgu (110 - 120 C). </t>
  </si>
  <si>
    <t xml:space="preserve">Karstā buljonā vārīties liek kāpostus, vāra apmēram  3- 5 min, pievieno kartupeļus, </t>
  </si>
  <si>
    <t xml:space="preserve">un uzvāra. Pievieno izkarsētos burkānus, sīpolus, vāra apmēram  3-5 min. </t>
  </si>
  <si>
    <t xml:space="preserve">Tad pievieno bietes marinētas, garšvielas, uzvāra. Kā noslēdzošo pievieno vārītu gaļu, uzvāra. </t>
  </si>
  <si>
    <t>Zupu slēgtā katlā iztur 10- 15 min.</t>
  </si>
  <si>
    <t xml:space="preserve">Pasniedz karstu, +65 C. </t>
  </si>
  <si>
    <t>Pasniedzot pieliek ar skābu krējumu, pārkaisa ar zaļumiem.</t>
  </si>
  <si>
    <t>Ja zupu jāuzglabā, tad to uzglabā marmītā virs +63 C, ne ilgāk kā 4 stundas.</t>
  </si>
  <si>
    <t>6.4balto redīsu-gurķu salāti ar krējumu</t>
  </si>
  <si>
    <t xml:space="preserve">Redīsi, </t>
  </si>
  <si>
    <t>Gurķi</t>
  </si>
  <si>
    <t>Krējums skābais, 20%</t>
  </si>
  <si>
    <t>•Redīsus un gurķus nomazgā,nogriež galus, noskalo un sagriež salmiņos.</t>
  </si>
  <si>
    <t xml:space="preserve">•Dārzeņus sajauc kopā ar krējumu, sāli. </t>
  </si>
  <si>
    <t>•Salātus ievieto aukstumkamerā +2-6 C temperatūrā.</t>
  </si>
  <si>
    <t>•Pasniedz+ 5-12 C temperatūrā.</t>
  </si>
  <si>
    <t>•Gatavā ēdiena uzglabāšanas laiks līdz 4 stundas + 2-6 C temperatūrā.</t>
  </si>
  <si>
    <t>11.1 Svaigu kāpostu zupa ar gaļu/krējums</t>
  </si>
  <si>
    <t>Svaigi kāposti</t>
  </si>
  <si>
    <t>Selerijas sakne</t>
  </si>
  <si>
    <t>Lauru lapas</t>
  </si>
  <si>
    <t>Graudu pipari, melnie</t>
  </si>
  <si>
    <t xml:space="preserve">Gaļu noskalo, sagriež gabaliņos, pārlej ar karstu ūdeni, uzvāra, noputo un tad samazinot </t>
  </si>
  <si>
    <t>siltumu vāra buljonu līdz gatavībai. Izkāš. Vārīto gaļu sagriež mazos gabaliņos, pārlej ar buljonu.</t>
  </si>
  <si>
    <t>Kāpostiem noņem netīrās lapas, nomazgā, sagriež kāpostus strēmelītēs.</t>
  </si>
  <si>
    <t>Kartupeļiem veic p/a, sagriež salmiņos.</t>
  </si>
  <si>
    <t>Burkānus, sīpolus nomazgā, nomizo, noskalo. Sīpolus sīki sagriež, burkānus sarīvē.</t>
  </si>
  <si>
    <t xml:space="preserve">Sakarsētā eļļā (+120-+130C)apcep garšsaknes. </t>
  </si>
  <si>
    <t xml:space="preserve">Kāpostus, kartupeļus un apceptās saknes liek verdošā buljonā un vāra 5-10 minūtes, </t>
  </si>
  <si>
    <t>tad pievieno apceptu tomātu pastu un vāra līdz sastāvdaļas gatavas.</t>
  </si>
  <si>
    <t>Pirms pasniegšanas pievieno skābo krējumu.</t>
  </si>
  <si>
    <t xml:space="preserve">Pasniedz +65C. </t>
  </si>
  <si>
    <t>•Gatava ēdiena realizācijas laiks līdz 4 stundām virs +63C</t>
  </si>
  <si>
    <t>15.3a  Tefteļi tomātu-krējuma mērcē</t>
  </si>
  <si>
    <t>Cūkgaļa, malšanai</t>
  </si>
  <si>
    <t>Rīsi</t>
  </si>
  <si>
    <t>Olas</t>
  </si>
  <si>
    <t>Maize, kviešu</t>
  </si>
  <si>
    <t>Milti, kviešu a/l</t>
  </si>
  <si>
    <t>Tomātpasta</t>
  </si>
  <si>
    <t>Gaļu sagriež mazākos gabaliņos, samaļ. Sīpolus notīra, noskalo, sīki sasmalcina, apcep.</t>
  </si>
  <si>
    <t>Rīsus nomazgā, vāra +100 C temperatūrā 20-25 minūtes, nokāš, noskalo.</t>
  </si>
  <si>
    <t>Maltai gaļai pievieno vārītus rīsus, ūdenī izmērcētu baltmaizi, garšvielas un apceptus-izmaltus sīpolus.</t>
  </si>
  <si>
    <t>Masu labi sastrādā viendabīgā masā. No iegūtās masas veido apaļus tefteļus, panē miltos un saliek uz plāts.</t>
  </si>
  <si>
    <t>Cep cepeškrāsnī +180-+200 C temperatūrā 20-25 minūtes zem follija.</t>
  </si>
  <si>
    <t xml:space="preserve">Pagatavo mērci: </t>
  </si>
  <si>
    <t>Uz pannas uzkarsē eļļu, kurā izkarsē miltus, līdz tie iedzelteni. Padzesē līdz +40-+50 C temperatūrai.</t>
  </si>
  <si>
    <t>•Sakarsētā eļļā izkarsē arī tomātu biezeni, līdz tie iekrāso eļļu oranžīgu.</t>
  </si>
  <si>
    <t>•Miltiem  pievieno ūdeni, tomātu biezeni  un uzvāra, iebiezina. Beigās pievieno krējumu, sāli un uzvāra.</t>
  </si>
  <si>
    <t>Tefteļus pārlej ar sagatavoto mērci un plāti ieliek cepeškrāsnī uz 5-10 minūtēm +200 C temp. cepties.</t>
  </si>
  <si>
    <t>Pasniedz +65 C temp.</t>
  </si>
  <si>
    <t>Uzglabāt siltummarmītā ne ilgāk kā 4 stundas pie temp. ne zemākas par +63 C</t>
  </si>
  <si>
    <t>2,1b Kartupeļu zirnīšu zapa</t>
  </si>
  <si>
    <t>cūkgaļa lapstiņa</t>
  </si>
  <si>
    <t>Eļļa rapšu</t>
  </si>
  <si>
    <t>Zalie zirnīšī saldēti</t>
  </si>
  <si>
    <t xml:space="preserve">Sāls </t>
  </si>
  <si>
    <t>Pagatavošana</t>
  </si>
  <si>
    <t>Cūkgaļu skalo sagriež un ievieto aukstā ūdenī strauji uzvāra noputo un turpinā vārīt</t>
  </si>
  <si>
    <t>buljonu izkāš</t>
  </si>
  <si>
    <t>dārzeņus mazgā mizo skalo,sagriež kubiņos</t>
  </si>
  <si>
    <t xml:space="preserve">Uzkarsē eļļu,pievieno sasmalcinātus dārzeņus </t>
  </si>
  <si>
    <t>buljonu uzvāra pievieno kartupeļus,apceptus darzeņus un turpina varīt 15 min</t>
  </si>
  <si>
    <t>Beigās pievieno zaļus zirnīsūs un uzvāra.</t>
  </si>
  <si>
    <t>Zupu pasniedz karstu (+65 C) ar  skābo krējumu.</t>
  </si>
  <si>
    <t>Ja zupu jāuzglabā, tad to uzglabā marmītā virs 63°C, ne ilgāk kā 4 stundas.</t>
  </si>
  <si>
    <t>16.1 Dārzeņu zupa ar vistas gaļu</t>
  </si>
  <si>
    <t>Pētersīļu zaļumi</t>
  </si>
  <si>
    <t>Ķiploki</t>
  </si>
  <si>
    <t>Citroni</t>
  </si>
  <si>
    <t>Vistas gaļa 1/4 šķiņk, svaiga</t>
  </si>
  <si>
    <t>Krējums, skābais 20%</t>
  </si>
  <si>
    <t xml:space="preserve">Pagatavošana: </t>
  </si>
  <si>
    <t>Burkānus un kartupeļus mazgā, mizo, skalo, sagriež kubiņos.</t>
  </si>
  <si>
    <t>Ķiplokus, sīpolus notīra, noskalo, sasmalcina.</t>
  </si>
  <si>
    <t>Pētersīļu zaļumus noskalo, nosusina, sasmalcina.</t>
  </si>
  <si>
    <t>Vistas gaļu mazgā, attīra, sagriež kubiņos (1,5 x 1,5cm).</t>
  </si>
  <si>
    <t>Citronus mazgā, pārgriež, izspiež sulu.</t>
  </si>
  <si>
    <t xml:space="preserve">Citrona sulu samaisa ar sāli, cukuru, eļļu,  ķiplokiem, </t>
  </si>
  <si>
    <t>pētersīļu zaļumiem, samaisa ar  vistas fileju.</t>
  </si>
  <si>
    <t xml:space="preserve">Katliņā uzkarsē eļļu, izkarsē burkānus, sīpolus (110 - 120°C), </t>
  </si>
  <si>
    <t>pielej uzvārītu ūdeni, pieliek kartupeļus un vāra.</t>
  </si>
  <si>
    <t>Pēc laika pievieno vistas fileju, vāra vēl 5-7 min. Notur 10 min.</t>
  </si>
  <si>
    <t>13.2 Makaroni ar sviestu un sieru</t>
  </si>
  <si>
    <t>Makaroni, radziņi</t>
  </si>
  <si>
    <t>Sviests 82%</t>
  </si>
  <si>
    <t>Siers Holandes 45%</t>
  </si>
  <si>
    <t>•Ūdeni uzvāra, pievieno sāli un makaronus. Vāra  (98-100 C) 5- 12 min.</t>
  </si>
  <si>
    <t xml:space="preserve"> Briedina 95  C temperatūrā līdz gatavībai. </t>
  </si>
  <si>
    <t xml:space="preserve">•Vārītus makaronus nokāš caurdurī. Kad ūdens notecējis, makaronus liek traukā, </t>
  </si>
  <si>
    <t xml:space="preserve"> pārlej ar izkausētu sviestu un sarīvētu sieru, samaisa.</t>
  </si>
  <si>
    <t xml:space="preserve">•Pasniedz karstus +65 C temperatūrā. </t>
  </si>
  <si>
    <t xml:space="preserve">•Ja nepieciešams uzglabāt, tad uzglabā marmītā virs +63 C temperatūrā līdz 4 stundām. </t>
  </si>
  <si>
    <t>36.3 Ķīnas kāpostu-tomātu salāti ar eļļu</t>
  </si>
  <si>
    <t>Ķīnas kāposti</t>
  </si>
  <si>
    <t>Tomāti</t>
  </si>
  <si>
    <t>•Tomātus noskalo, izgriež kātiņu, sagriež daļiņās.</t>
  </si>
  <si>
    <t>•Ķīnas kāpostus skalo un sagriež strēmelītēs.</t>
  </si>
  <si>
    <t>•Citronus mazgā, pārgriež, izspiež sulu.</t>
  </si>
  <si>
    <t>•Visas sastāvdaļas sajauc, pārlej ar salātu mērci (sablenderē augu eļļuar sāli,  citronu sulu).</t>
  </si>
  <si>
    <t>•Salātus ievieto aukstumkamerā 2-6 C temperatūrā.</t>
  </si>
  <si>
    <t>•Pasniedz 5-12 C temperatūrā.</t>
  </si>
  <si>
    <t>•Gatava ēdiena realizācijas laiks līdz 4 stundām 2-6 C temperatūrā.</t>
  </si>
  <si>
    <t>40.2 Cepti vistas šķiņķīši</t>
  </si>
  <si>
    <t>Vistas šķiņķi bez kaula</t>
  </si>
  <si>
    <t>Melnie pipari malti</t>
  </si>
  <si>
    <t>Gaļu attīra no liekajiem saistaudiem, mazgā, nosusina.</t>
  </si>
  <si>
    <t>Gaļu liek traukā, pievieno eļļu, sāli, piparus un citronu sulu, samaisa.</t>
  </si>
  <si>
    <t>Gaļu liek ledusskapī +2-+6 C temperatūrā uz 2 stundām iemarinēties.</t>
  </si>
  <si>
    <t>Cepampannu ieziež ar eļļu, kārto šķiņķīšus un liek cepties konvekcijas krāsnī</t>
  </si>
  <si>
    <t xml:space="preserve">+180-+200C temparatūrā un cep apmēram 30-45 min </t>
  </si>
  <si>
    <t>(pārbaudot gatavību, gaļas krāsai iekšpusē nedrīkst būt sārta, tai jābūt pelēkai).</t>
  </si>
  <si>
    <t xml:space="preserve">Pasniedz karstu, +65C. </t>
  </si>
  <si>
    <t>40.4 Piena-dārzeņu mērce</t>
  </si>
  <si>
    <t>Piens 2.5%</t>
  </si>
  <si>
    <t>Milti kviešu a/l</t>
  </si>
  <si>
    <t>Puravi</t>
  </si>
  <si>
    <t>Pirmapstrāde:</t>
  </si>
  <si>
    <t>Sīpolus, ķiplokus notīra, noskalo, sagriež smalki.</t>
  </si>
  <si>
    <t>Burkānus nomizo, noskalo, smalki sarīvē.</t>
  </si>
  <si>
    <t>Puraviem nogriež saknes daļu, pārgriež uz pusēm, mazgā zem tekoša</t>
  </si>
  <si>
    <t>ūdens strūklas, nosusina, sagriež pusgredzenos.</t>
  </si>
  <si>
    <t>Ēdienu gatavošana</t>
  </si>
  <si>
    <t>Ķiplokus viegli izkarsē eļļā (110 - 120 C), pievieno</t>
  </si>
  <si>
    <t>burkānus, puravu un turpina izkarsēt.</t>
  </si>
  <si>
    <t>Miltus izkarsē uz sausas pannas (110 - 120 C) līdz krēmkrāsai un</t>
  </si>
  <si>
    <t>birstošai konsistencei. Nedaudz atdzesē (līdz 70- 80 C).</t>
  </si>
  <si>
    <t>Miltus sajauc ar siltu ūdeni un pievieno izkarsētajām garšsaknēm.</t>
  </si>
  <si>
    <t>Mērci sablenderē, tad uzvāra.</t>
  </si>
  <si>
    <t>Pienu uzkarsē, pievieno mērcei, pieliek sāli, cukuru un uzvāra.</t>
  </si>
  <si>
    <t>Pasniegšana</t>
  </si>
  <si>
    <t>Mērci pasniedz karstu (+65 C).</t>
  </si>
  <si>
    <t>39.6Ogu ķīselis ar pienu</t>
  </si>
  <si>
    <t>Ogas saldēt</t>
  </si>
  <si>
    <t>Kartupeļu ciete</t>
  </si>
  <si>
    <t>Piens 2.%</t>
  </si>
  <si>
    <t>celiakija</t>
  </si>
  <si>
    <t>•Apelsīnus nomazgā, nomizo un sagriež.</t>
  </si>
  <si>
    <t>•Vārītam ūdenim pievieno cukuru, sagatavotos augļus, uzvāra.</t>
  </si>
  <si>
    <t>•Pievieno kartupeļu cieti, kura sajaukta ar novārītu, atdzesētu ūdeni.Strauji maisot iebiezina.</t>
  </si>
  <si>
    <t>•Atdzesē, sadalot mazākās porcijās.</t>
  </si>
  <si>
    <t>•Ķīseli ievieto aukstumkamerā 2-6 C temperatūrā.</t>
  </si>
  <si>
    <t>•Pasniedz 5-12 C temperatūrā, ar pienu.</t>
  </si>
  <si>
    <t>•Gatavā ēdiena uzglabāšanas laiks  8 stundas 2-6 C temperatūrā.</t>
  </si>
  <si>
    <t>46.4 Vitamīnu salāti</t>
  </si>
  <si>
    <t>Kāposti, svaigi</t>
  </si>
  <si>
    <t>Āboli</t>
  </si>
  <si>
    <t>Paprika, sarkanā</t>
  </si>
  <si>
    <t>•Gurķus noskalo, nogriež galus, sagriež daļiņās.</t>
  </si>
  <si>
    <t>•Ābolu skalo, pārgriež, izņem sēklotni, sagriež daļiņās.</t>
  </si>
  <si>
    <t>•Papriku mazgā, izņem sēklotni, sagriež daļiņās.</t>
  </si>
  <si>
    <t>•Burkānus nomizo, noskalo, sarīvē uz rupjās rīves.</t>
  </si>
  <si>
    <t>•Svaigus kāpostus noskalo un sagriež strēmelītēs.</t>
  </si>
  <si>
    <t>•Visas sastāvdaļas sajauc, pārlej ar salātu mērci (rapšu eļļu, kurai pievienots sāls, cukurs).</t>
  </si>
  <si>
    <t>•Ievieto aukstumkamerā 2-6 C temperatūrā.</t>
  </si>
  <si>
    <t>•Gatavā ēdiena uzglabāšanas laiks 4 stundas 2-6 C temperatūrā.</t>
  </si>
  <si>
    <t>3. nedēļā</t>
  </si>
  <si>
    <t>4. nedēļā</t>
  </si>
  <si>
    <t>Rísu zupa</t>
  </si>
  <si>
    <t>200/6</t>
  </si>
  <si>
    <t>Malta gaļa saldā mērcē</t>
  </si>
  <si>
    <t>Galetes</t>
  </si>
  <si>
    <t>Boršs ar cūkgaļu/krēj</t>
  </si>
  <si>
    <t>Vistas gaļa dārzeņu mērce</t>
  </si>
  <si>
    <t>40/40</t>
  </si>
  <si>
    <t>Kartupeļi vāríti.</t>
  </si>
  <si>
    <t>15,5a</t>
  </si>
  <si>
    <t>Balto redīsa salāti</t>
  </si>
  <si>
    <t>6.5a</t>
  </si>
  <si>
    <t xml:space="preserve">Kefīrs </t>
  </si>
  <si>
    <t>Pupiņu zupa</t>
  </si>
  <si>
    <t>Cūkgaļu gulašs</t>
  </si>
  <si>
    <t>Sv.kāpostu-papriku salāti</t>
  </si>
  <si>
    <t xml:space="preserve">b/glutMakaroni ar sieru </t>
  </si>
  <si>
    <t>k12</t>
  </si>
  <si>
    <t>Rudeni dārzeņu zupa</t>
  </si>
  <si>
    <t>2 00/ 1 5/ 10</t>
  </si>
  <si>
    <t>b/glutMakaroni ar gaļu un darzeņīem</t>
  </si>
  <si>
    <t>9.4a</t>
  </si>
  <si>
    <t>Jauktu dārzeņu salāti</t>
  </si>
  <si>
    <t>X2</t>
  </si>
  <si>
    <t>Biezpiena sieriņs</t>
  </si>
  <si>
    <t>Vārītas vist šķīņķīšī</t>
  </si>
  <si>
    <t xml:space="preserve">Viltotais zaķis </t>
  </si>
  <si>
    <t>bez mērces</t>
  </si>
  <si>
    <t>Svaigu burkānu salāti eļļā</t>
  </si>
  <si>
    <t>Placenīši no b/lakt biezpiena un b/glut miltirm ar ievāŗījumu</t>
  </si>
  <si>
    <t>100/10</t>
  </si>
  <si>
    <t>30.1 Rīsu zupa</t>
  </si>
  <si>
    <t>Pētersīļu sakne</t>
  </si>
  <si>
    <t>250/6</t>
  </si>
  <si>
    <t>Burkāniem, sīpoliem un puraviem veic pirmapstrādi.</t>
  </si>
  <si>
    <t>Dārzeņus sagriež kubiņos, zkarsē sviestā +110-+120 C temperatūrā.</t>
  </si>
  <si>
    <t>Ūdeni uzvāra, pievieno noskalotus rīsus un vāra ~15min.</t>
  </si>
  <si>
    <t>Pievieno apceptās garšsaknes un turpina rīsus briedināt 98C temp ~ 15min.</t>
  </si>
  <si>
    <t>Pētersīļus nomazgā, nosusina, sīki sasmalcina.</t>
  </si>
  <si>
    <t>Pirms pasniegšanas pievieno zaļumus un krējumu.</t>
  </si>
  <si>
    <t xml:space="preserve">Zupu pasniedz +65 C temp. </t>
  </si>
  <si>
    <t>9.2a Maltā gaļa saldā krējuma mērcē</t>
  </si>
  <si>
    <t>Milti kviesu a/l</t>
  </si>
  <si>
    <t>Melnie pipari, malti</t>
  </si>
  <si>
    <t>Krējums saldais, 35%</t>
  </si>
  <si>
    <t>Pētersīļu lapas</t>
  </si>
  <si>
    <t>* Gaļu nomazgā, atcīpslo, sagriež un samaļ..</t>
  </si>
  <si>
    <t xml:space="preserve">* Burkānus un sīpolus mazgā, nomizo, skalo un sagriež kubiņos, (burkānus var arī sarīvēt). </t>
  </si>
  <si>
    <t xml:space="preserve">* Uzkarsē eļļu, pievieno sasmalcinātos sīpolus un burkānus un turpina izkarsēt, </t>
  </si>
  <si>
    <t xml:space="preserve">  līdz sīpoli caurspīdīgi, bet burkāni iekrāso eļļu oranžīgu. </t>
  </si>
  <si>
    <t>* Uz sausas pannas maisot izkarsē miltus, līdz tie kļūst iedzelteni.</t>
  </si>
  <si>
    <t xml:space="preserve">* Visas sastāvdaļas savieno, samaisa un sautē (98 C)10-15 min. </t>
  </si>
  <si>
    <t>* Pievieno saldo krējumu, sāli un uzvāra.</t>
  </si>
  <si>
    <t>* Pasniedz +65 C temperatūrā</t>
  </si>
  <si>
    <t>3.2 Vistas gaļā dārzeņu mērcē</t>
  </si>
  <si>
    <t>Vistas giros</t>
  </si>
  <si>
    <t>Citrons (sulai)</t>
  </si>
  <si>
    <t>Kukurūza konservēta</t>
  </si>
  <si>
    <t>Burkānus, sīpolus, pētersīļu saknes mazgā, mizo, skalo. Papriku, čilli nomazgā,</t>
  </si>
  <si>
    <t>izņem sēklotni un sagriež papriku kubiņos, bet čilli-saldo sīki sasmalcina.</t>
  </si>
  <si>
    <t>Sīpolus sagriež gredzenos, pētersīļu sakni un burkānus šķēlītēs.</t>
  </si>
  <si>
    <t>Citronus nomazgā, izspiež sulu.  Zaļumus šķiro, skalo, nosusina, sasmalcina.</t>
  </si>
  <si>
    <t xml:space="preserve">Vistas fileju sagriež 1 – 1,5 cm biežās šķēlēs, apslacina ar citrona sulu, eļļu un samaisa ar zaļumiem. </t>
  </si>
  <si>
    <t>Notur 1h ledusskapī (+2-+6 C).Uzkarsētā eļļā izkarsē dārzeņus (tos neapcepot, 110-120 C).</t>
  </si>
  <si>
    <t xml:space="preserve">Uzkarsētā eļļā apcep vistas fileju (apmēram 5 min), pievieno izkarsētos dārzeņus, kartupeļu cieti, </t>
  </si>
  <si>
    <t xml:space="preserve">kas sajaukta ar ūdeni, pievieno uzkarsētu krējumu, sāli, samaisa, uzvāra, </t>
  </si>
  <si>
    <t xml:space="preserve"> mērenā temperatūrā (ap 98 C) pasautē vēl 5 min.</t>
  </si>
  <si>
    <t>Pasniedz karstu (+65 C).</t>
  </si>
  <si>
    <t>Ja nepieciešams ēdienu uzglabāt, tad uzglabā marmītā virs +63 C, līdz 4 h.</t>
  </si>
  <si>
    <t>8.1a Pupiņu zupa ar krējumu</t>
  </si>
  <si>
    <t>Cūkgaļas ribiņas</t>
  </si>
  <si>
    <t xml:space="preserve">Ūdens </t>
  </si>
  <si>
    <t>Pupiņas sausas</t>
  </si>
  <si>
    <t>Elļa, rapšu</t>
  </si>
  <si>
    <t>Grūbas</t>
  </si>
  <si>
    <t>Pētersīļu, zaļumi</t>
  </si>
  <si>
    <t>250/10</t>
  </si>
  <si>
    <t xml:space="preserve">•Ribiņas noskalo, pārlej ar karstu ūdeni, uzvāra, noputo un </t>
  </si>
  <si>
    <t xml:space="preserve">tad samazinot siltumu  vāra buljonu līdz gatavībai. Izkāš. </t>
  </si>
  <si>
    <t>Vārīto gaļu sagriež mazos gabaliņos, pārlej ar buljonu.</t>
  </si>
  <si>
    <t>•Dārzeņus mazgā, mizo, skalo. Kartupeļus griež stienīšos un burkānus sagriež kubiņos, sīpolus sasmalcina.</t>
  </si>
  <si>
    <t>•Pupiņas pārlasa, skalo, briedina aukstā ūdenī 24 h. Izvāra un nokāš.</t>
  </si>
  <si>
    <t>•Pētersīļus pārlasa, skalo, sagriež.</t>
  </si>
  <si>
    <t xml:space="preserve">•Uzkarsē eļļu, pievieno sasmalcinātos sīpolus un burkānus un turpina izkarsēt, </t>
  </si>
  <si>
    <t xml:space="preserve">•Buljonu uzvāra, pievieno skalotas grūbas un vāra15-20 minūtes, </t>
  </si>
  <si>
    <t xml:space="preserve">tad pievieno kartupeļus, apceptās garšsaknes, izvārītās pupiņas un vāra līdz gatavībai. </t>
  </si>
  <si>
    <t xml:space="preserve">Gatavības beigās pievieno sāli. Notur nevārot 10 min. </t>
  </si>
  <si>
    <t>•Pasniedzot, pārkaisa ar zaļumiem.</t>
  </si>
  <si>
    <t xml:space="preserve">•Pasniedz +65 C temperatūrā. </t>
  </si>
  <si>
    <t xml:space="preserve">       Ēdiena receptūra</t>
  </si>
  <si>
    <t>Tehnoloģiskās katres sastādīja,kartes apstiprināja</t>
  </si>
  <si>
    <t>TK.Nr</t>
  </si>
  <si>
    <t xml:space="preserve">        Ēdiena nosaukums</t>
  </si>
  <si>
    <t>Daudzums,gr</t>
  </si>
  <si>
    <t xml:space="preserve">        Produkta nosaukums</t>
  </si>
  <si>
    <t>K12</t>
  </si>
  <si>
    <t>Dārzeņu zupa ar vist gaļu krējumu  Rudeni</t>
  </si>
  <si>
    <t>Kāposti sv</t>
  </si>
  <si>
    <t>5 3</t>
  </si>
  <si>
    <t>Petersīļa sakne</t>
  </si>
  <si>
    <t>Pipari sald</t>
  </si>
  <si>
    <t>Eļļa</t>
  </si>
  <si>
    <t>Zirnii kons</t>
  </si>
  <si>
    <t>Milti a/l</t>
  </si>
  <si>
    <t>Vistas gaļa</t>
  </si>
  <si>
    <t>130/100*</t>
  </si>
  <si>
    <t>Iznākums**</t>
  </si>
  <si>
    <t>200/15/10</t>
  </si>
  <si>
    <t>250/15/10</t>
  </si>
  <si>
    <t>Tehnoloģiskā karta</t>
  </si>
  <si>
    <t xml:space="preserve">   Daudzums,gr</t>
  </si>
  <si>
    <t xml:space="preserve">        Uzturvielas , gr</t>
  </si>
  <si>
    <t xml:space="preserve">   Enerģ</t>
  </si>
  <si>
    <t xml:space="preserve">   Kcal</t>
  </si>
  <si>
    <t>Olb.v</t>
  </si>
  <si>
    <t>Ogļh</t>
  </si>
  <si>
    <t>ar kauliem</t>
  </si>
  <si>
    <t>vistas gaļa</t>
  </si>
  <si>
    <t>Sk.krejums</t>
  </si>
  <si>
    <t>gat</t>
  </si>
  <si>
    <t>Gatavošana:</t>
  </si>
  <si>
    <t>Gaļu atcīpsilosagriez gb.parlej ar kārstu ūdeni,uavāra, noputo u tad samazinot siltumu vāra bulj</t>
  </si>
  <si>
    <t>līdz gatavībai.Izkāž,vār sagriestu gb,gaļu parlei ar buljonu.Dārzeņus mazgā,mozo,skalo,sagriež kubiņ,Uzkarsē eļļu,pievieno</t>
  </si>
  <si>
    <t>sasmalcinātus sīpolus un burkānus un turpina izkārsēt līdz sīpolus un burkānus iekrasošanu.Uzvārītas buljon</t>
  </si>
  <si>
    <t>pievieno izkārsētas garšsaknes un turpina vārīt 5-7 min.Pēc tam pievieno kapustus, kartupeļus,sāli un vārā 15 min</t>
  </si>
  <si>
    <t>beigas pievieno zaļ. Zirniešus un uzvāra.</t>
  </si>
  <si>
    <t>Pasniedz temperatūra  63-68*C</t>
  </si>
  <si>
    <t>Gatava ēdiena realizācijas laiks līdz 4 stundam</t>
  </si>
  <si>
    <t>23.2 Viltotais zaķis</t>
  </si>
  <si>
    <t>Baltmaize</t>
  </si>
  <si>
    <t>•Gaļu nomazgā, atcīpslo un samaļ.</t>
  </si>
  <si>
    <t>•Sīpolus notīra, skalo un sasmalcina. Burkānus nomazgā, notīra, noskalo, sīki sarīvē.</t>
  </si>
  <si>
    <t xml:space="preserve">•Uzkarsē eļļu, pievieno sasmalcinātos sīpolus, burkānus un turpina izkarsēt, līdz sīpoli caurspīdīgi.Atdzesē. </t>
  </si>
  <si>
    <t>•Izmaltai gaļai pievieno sīpolus, burkānus, olas, izmērcētu maizi un sāli. Visu sajauc viendabīgā masā.</t>
  </si>
  <si>
    <t xml:space="preserve">•No gaļas masas veido ruletes. </t>
  </si>
  <si>
    <t>•Gatavās ruletes liek uz pannas, kas ieziesta ar augu eļļu.</t>
  </si>
  <si>
    <t xml:space="preserve"> Pannu liek uzkarsētā cepeškrāsnī un cep +180 C temperatūrā, līdz veidojas brūna garoziņa.</t>
  </si>
  <si>
    <t xml:space="preserve">•Gatavās ruletes nedaudz atdzesē, sagriež porciju gabalos. </t>
  </si>
  <si>
    <t>•Pasniedz +65C temperatūrā</t>
  </si>
  <si>
    <t>Uzglabāt siltummarmītā ne ilgāk kā 4 stundas pie temp ne zemākas kā +63 C.</t>
  </si>
  <si>
    <t>57.5 Oguu zupa ar mannas sacepumu</t>
  </si>
  <si>
    <t>Ogas sald</t>
  </si>
  <si>
    <t>Mannā</t>
  </si>
  <si>
    <t>Piens , 2.%</t>
  </si>
  <si>
    <t>Sviests, 82%</t>
  </si>
  <si>
    <t>Rīvmaize</t>
  </si>
  <si>
    <t>100/70</t>
  </si>
  <si>
    <t>*  augļus , noskalo.</t>
  </si>
  <si>
    <t xml:space="preserve">*  augļus pārlej ar aukstu ūdeni un vāra 10-15 min, tad pieliek cukuru un uzvāra. </t>
  </si>
  <si>
    <t xml:space="preserve">  Pieliek ar ūdeni sajauktu kartupeļu cieti, uzvāra.</t>
  </si>
  <si>
    <t>*  augļu zupu strauji atdzesē (liek auksta ūdens vannā vai salej mazākos traukos, laiku pa laikam samaisa)</t>
  </si>
  <si>
    <t xml:space="preserve">    Atdzesētu līdz 20-30 °C ievieto aukstumkamerā (2 - 5°C).</t>
  </si>
  <si>
    <t>Sacepumam:</t>
  </si>
  <si>
    <t>* Uzvāra ūdeni ar pienu, tievā strūklā ieber mannu, samazina siltumu un briedinot vāra biezo mannas biezputru.</t>
  </si>
  <si>
    <t>* Biezputru atdzesē līdz 60-70 °C, pieliek olas, rozīnes, cukuru, kausētu sviestu un sajauc.</t>
  </si>
  <si>
    <t>* Masu liek ietaukotā, ar rīvmaizi izkaisītā veidnē, nolīdzina virspusi, pārziež ar olas-krējuma maisījumu.</t>
  </si>
  <si>
    <t xml:space="preserve">  Cep cepeškrāsnō 180-200 ºC, līdz virspuse kļuvusi dzeltenbrūna, sacepums ,,atlec” no trauka malām.</t>
  </si>
  <si>
    <t>* Sacepumu atdzesē līdz 20-30 °C, tad ievieto aukstumkamerā (2 - 5°C). Griež porciju gabalos.</t>
  </si>
  <si>
    <t>*  Pasniedzot šķīvī liek sacepuma gabalu, pielej augļu zupu. Pasniedz 5-12 ºC temperatūrā.</t>
  </si>
  <si>
    <t>*  Ja nepieciešams uzglabāt, uzglabā aukstumkamerā (2 - 5°C)  līdz 6  stundām.</t>
  </si>
  <si>
    <t>5-9.klašu</t>
  </si>
  <si>
    <t>skolēniem</t>
  </si>
  <si>
    <t>Makaroni ar gaļu un darzeņīem</t>
  </si>
  <si>
    <t>11,2L</t>
  </si>
  <si>
    <t>Jogurts</t>
  </si>
  <si>
    <t>L35,1</t>
  </si>
  <si>
    <t>Pašcepta smalkmaizīte</t>
  </si>
  <si>
    <t>1,3,7</t>
  </si>
  <si>
    <t xml:space="preserve"> smalkmaizīte</t>
  </si>
  <si>
    <t>oga mix sald</t>
  </si>
  <si>
    <t>ūdens</t>
  </si>
  <si>
    <t>citronsk</t>
  </si>
  <si>
    <t>dzēriens no Ogu sald MIX</t>
  </si>
  <si>
    <t>ogas mix sald</t>
  </si>
  <si>
    <t>gr</t>
  </si>
  <si>
    <t>Uzvāra ūdeni,pievieno cukuru,uzvāra vel reiz un atdzese līdz 18-20*C</t>
  </si>
  <si>
    <t>Atdzesētam sirupam pievieno sagatavotu morsu no sald ogas( var.ūdeni vāra ogas 3-5 min otfiltre) izmaisa</t>
  </si>
  <si>
    <t>dzērienu ievieto aukstkamerā 2-5*C</t>
  </si>
  <si>
    <t>Pasniedz temperatūra  5-12**C</t>
  </si>
  <si>
    <t>35.5a  Upeņu dzēriens</t>
  </si>
  <si>
    <t>Upeņu nektārs</t>
  </si>
  <si>
    <t>200</t>
  </si>
  <si>
    <t>•Uzvāra ūdeni, pievieno cukuru, vēlreiz uzvāra un atdzesē līdz 18-20 C temperatūrai.</t>
  </si>
  <si>
    <t>•Atdzesētam sīrupam pievieno upeņu nektāru un izmaisa.</t>
  </si>
  <si>
    <t>•Dzērienu ievieto aukstumkamerā 2-6 C temperatūrā.</t>
  </si>
  <si>
    <t>•Gatavā dzēriena uzglabāšanas laiks 8 stundas 2-6 C temperatūrā.</t>
  </si>
  <si>
    <t>28.11.-02.12.2022.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</si>
</sst>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8" fillId="0" borderId="14" xfId="62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4" xfId="55" applyFont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7" xfId="55" applyFont="1" applyBorder="1">
      <alignment/>
      <protection/>
    </xf>
    <xf numFmtId="0" fontId="4" fillId="0" borderId="18" xfId="0" applyFont="1" applyBorder="1" applyAlignment="1">
      <alignment horizontal="center"/>
    </xf>
    <xf numFmtId="0" fontId="4" fillId="0" borderId="19" xfId="55" applyFont="1" applyBorder="1">
      <alignment/>
      <protection/>
    </xf>
    <xf numFmtId="0" fontId="4" fillId="0" borderId="18" xfId="55" applyFont="1" applyBorder="1">
      <alignment/>
      <protection/>
    </xf>
    <xf numFmtId="0" fontId="4" fillId="0" borderId="16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49" fontId="8" fillId="0" borderId="16" xfId="62" applyNumberFormat="1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0" xfId="0" applyFont="1" applyBorder="1" applyAlignment="1">
      <alignment horizontal="center"/>
    </xf>
    <xf numFmtId="0" fontId="4" fillId="0" borderId="23" xfId="55" applyFont="1" applyBorder="1">
      <alignment/>
      <protection/>
    </xf>
    <xf numFmtId="0" fontId="4" fillId="0" borderId="24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8" fillId="0" borderId="16" xfId="62" applyFont="1" applyBorder="1" applyAlignment="1">
      <alignment horizontal="center"/>
      <protection/>
    </xf>
    <xf numFmtId="2" fontId="8" fillId="0" borderId="16" xfId="62" applyNumberFormat="1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16" fillId="0" borderId="25" xfId="62" applyFont="1" applyBorder="1" applyAlignment="1">
      <alignment horizontal="center"/>
      <protection/>
    </xf>
    <xf numFmtId="0" fontId="8" fillId="0" borderId="19" xfId="62" applyFont="1" applyBorder="1">
      <alignment/>
      <protection/>
    </xf>
    <xf numFmtId="0" fontId="8" fillId="0" borderId="20" xfId="62" applyFont="1" applyBorder="1">
      <alignment/>
      <protection/>
    </xf>
    <xf numFmtId="0" fontId="8" fillId="0" borderId="18" xfId="6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2" fillId="0" borderId="10" xfId="58" applyFont="1" applyBorder="1">
      <alignment/>
      <protection/>
    </xf>
    <xf numFmtId="0" fontId="2" fillId="0" borderId="26" xfId="58" applyFont="1" applyBorder="1">
      <alignment/>
      <protection/>
    </xf>
    <xf numFmtId="0" fontId="2" fillId="0" borderId="27" xfId="58" applyFont="1" applyBorder="1">
      <alignment/>
      <protection/>
    </xf>
    <xf numFmtId="0" fontId="6" fillId="0" borderId="28" xfId="58" applyFont="1" applyBorder="1">
      <alignment/>
      <protection/>
    </xf>
    <xf numFmtId="0" fontId="0" fillId="0" borderId="10" xfId="58" applyBorder="1">
      <alignment/>
      <protection/>
    </xf>
    <xf numFmtId="0" fontId="2" fillId="0" borderId="28" xfId="58" applyFont="1" applyBorder="1">
      <alignment/>
      <protection/>
    </xf>
    <xf numFmtId="0" fontId="2" fillId="0" borderId="11" xfId="58" applyFont="1" applyBorder="1" applyAlignment="1">
      <alignment horizontal="center"/>
      <protection/>
    </xf>
    <xf numFmtId="0" fontId="2" fillId="0" borderId="21" xfId="58" applyFont="1" applyBorder="1">
      <alignment/>
      <protection/>
    </xf>
    <xf numFmtId="0" fontId="2" fillId="0" borderId="23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29" xfId="58" applyFont="1" applyBorder="1">
      <alignment/>
      <protection/>
    </xf>
    <xf numFmtId="0" fontId="2" fillId="0" borderId="30" xfId="58" applyFont="1" applyBorder="1">
      <alignment/>
      <protection/>
    </xf>
    <xf numFmtId="0" fontId="2" fillId="0" borderId="31" xfId="58" applyFont="1" applyBorder="1">
      <alignment/>
      <protection/>
    </xf>
    <xf numFmtId="0" fontId="2" fillId="0" borderId="12" xfId="58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3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32" xfId="58" applyFont="1" applyBorder="1">
      <alignment/>
      <protection/>
    </xf>
    <xf numFmtId="0" fontId="2" fillId="0" borderId="24" xfId="58" applyFont="1" applyBorder="1">
      <alignment/>
      <protection/>
    </xf>
    <xf numFmtId="0" fontId="0" fillId="33" borderId="11" xfId="58" applyFill="1" applyBorder="1">
      <alignment/>
      <protection/>
    </xf>
    <xf numFmtId="0" fontId="2" fillId="33" borderId="12" xfId="58" applyFont="1" applyFill="1" applyBorder="1">
      <alignment/>
      <protection/>
    </xf>
    <xf numFmtId="0" fontId="0" fillId="33" borderId="13" xfId="58" applyFill="1" applyBorder="1">
      <alignment/>
      <protection/>
    </xf>
    <xf numFmtId="0" fontId="0" fillId="33" borderId="31" xfId="58" applyFill="1" applyBorder="1">
      <alignment/>
      <protection/>
    </xf>
    <xf numFmtId="0" fontId="5" fillId="33" borderId="12" xfId="58" applyFont="1" applyFill="1" applyBorder="1">
      <alignment/>
      <protection/>
    </xf>
    <xf numFmtId="0" fontId="0" fillId="33" borderId="12" xfId="58" applyFill="1" applyBorder="1">
      <alignment/>
      <protection/>
    </xf>
    <xf numFmtId="0" fontId="4" fillId="0" borderId="25" xfId="58" applyFont="1" applyBorder="1" applyAlignment="1">
      <alignment horizontal="center"/>
      <protection/>
    </xf>
    <xf numFmtId="0" fontId="4" fillId="0" borderId="33" xfId="56" applyFont="1" applyFill="1" applyBorder="1">
      <alignment/>
      <protection/>
    </xf>
    <xf numFmtId="0" fontId="4" fillId="0" borderId="34" xfId="56" applyFont="1" applyBorder="1">
      <alignment/>
      <protection/>
    </xf>
    <xf numFmtId="0" fontId="19" fillId="0" borderId="25" xfId="56" applyFont="1" applyBorder="1" applyAlignment="1">
      <alignment horizontal="center"/>
      <protection/>
    </xf>
    <xf numFmtId="0" fontId="4" fillId="0" borderId="35" xfId="56" applyFont="1" applyBorder="1" applyAlignment="1">
      <alignment horizontal="center"/>
      <protection/>
    </xf>
    <xf numFmtId="0" fontId="4" fillId="0" borderId="33" xfId="58" applyFont="1" applyBorder="1" applyAlignment="1">
      <alignment horizontal="center"/>
      <protection/>
    </xf>
    <xf numFmtId="0" fontId="4" fillId="0" borderId="35" xfId="58" applyFont="1" applyBorder="1" applyAlignment="1">
      <alignment horizontal="center"/>
      <protection/>
    </xf>
    <xf numFmtId="0" fontId="4" fillId="0" borderId="25" xfId="58" applyFont="1" applyBorder="1" applyAlignment="1">
      <alignment/>
      <protection/>
    </xf>
    <xf numFmtId="0" fontId="4" fillId="0" borderId="24" xfId="58" applyFont="1" applyBorder="1" applyAlignment="1">
      <alignment horizontal="center"/>
      <protection/>
    </xf>
    <xf numFmtId="0" fontId="4" fillId="0" borderId="15" xfId="56" applyFont="1" applyFill="1" applyBorder="1">
      <alignment/>
      <protection/>
    </xf>
    <xf numFmtId="0" fontId="4" fillId="0" borderId="17" xfId="56" applyFont="1" applyBorder="1">
      <alignment/>
      <protection/>
    </xf>
    <xf numFmtId="0" fontId="19" fillId="0" borderId="14" xfId="56" applyFont="1" applyBorder="1" applyAlignment="1">
      <alignment horizontal="center"/>
      <protection/>
    </xf>
    <xf numFmtId="0" fontId="4" fillId="0" borderId="36" xfId="56" applyFont="1" applyBorder="1" applyAlignment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4" fillId="0" borderId="36" xfId="58" applyFont="1" applyBorder="1" applyAlignment="1">
      <alignment horizontal="center"/>
      <protection/>
    </xf>
    <xf numFmtId="0" fontId="4" fillId="0" borderId="24" xfId="58" applyFont="1" applyBorder="1" applyAlignment="1">
      <alignment/>
      <protection/>
    </xf>
    <xf numFmtId="0" fontId="4" fillId="0" borderId="16" xfId="58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8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0" fontId="8" fillId="0" borderId="14" xfId="65" applyFont="1" applyBorder="1" applyAlignment="1">
      <alignment horizontal="center"/>
      <protection/>
    </xf>
    <xf numFmtId="0" fontId="4" fillId="0" borderId="14" xfId="58" applyFont="1" applyBorder="1" applyAlignment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19" xfId="56" applyFont="1" applyBorder="1">
      <alignment/>
      <protection/>
    </xf>
    <xf numFmtId="0" fontId="4" fillId="0" borderId="18" xfId="56" applyFont="1" applyBorder="1">
      <alignment/>
      <protection/>
    </xf>
    <xf numFmtId="0" fontId="4" fillId="0" borderId="16" xfId="56" applyFont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0" xfId="56" applyFont="1" applyBorder="1">
      <alignment/>
      <protection/>
    </xf>
    <xf numFmtId="0" fontId="4" fillId="0" borderId="18" xfId="56" applyFont="1" applyBorder="1" applyAlignment="1">
      <alignment horizontal="center"/>
      <protection/>
    </xf>
    <xf numFmtId="0" fontId="4" fillId="0" borderId="19" xfId="58" applyFont="1" applyFill="1" applyBorder="1" applyAlignment="1">
      <alignment horizontal="center"/>
      <protection/>
    </xf>
    <xf numFmtId="0" fontId="4" fillId="0" borderId="16" xfId="58" applyFont="1" applyBorder="1" applyAlignment="1">
      <alignment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6" applyFont="1" applyBorder="1">
      <alignment/>
      <protection/>
    </xf>
    <xf numFmtId="0" fontId="4" fillId="0" borderId="37" xfId="56" applyFont="1" applyBorder="1">
      <alignment/>
      <protection/>
    </xf>
    <xf numFmtId="0" fontId="4" fillId="0" borderId="21" xfId="56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1" xfId="58" applyFont="1" applyBorder="1" applyAlignment="1">
      <alignment/>
      <protection/>
    </xf>
    <xf numFmtId="0" fontId="4" fillId="0" borderId="11" xfId="58" applyFont="1" applyBorder="1" applyAlignment="1">
      <alignment horizontal="center"/>
      <protection/>
    </xf>
    <xf numFmtId="0" fontId="17" fillId="0" borderId="12" xfId="56" applyFont="1" applyBorder="1">
      <alignment/>
      <protection/>
    </xf>
    <xf numFmtId="0" fontId="17" fillId="0" borderId="13" xfId="56" applyFont="1" applyBorder="1">
      <alignment/>
      <protection/>
    </xf>
    <xf numFmtId="0" fontId="17" fillId="0" borderId="11" xfId="56" applyFont="1" applyBorder="1" applyAlignment="1">
      <alignment horizontal="center"/>
      <protection/>
    </xf>
    <xf numFmtId="0" fontId="4" fillId="0" borderId="31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31" xfId="58" applyFont="1" applyBorder="1" applyAlignment="1">
      <alignment horizontal="center"/>
      <protection/>
    </xf>
    <xf numFmtId="0" fontId="4" fillId="0" borderId="11" xfId="58" applyFont="1" applyBorder="1" applyAlignment="1">
      <alignment/>
      <protection/>
    </xf>
    <xf numFmtId="0" fontId="0" fillId="0" borderId="11" xfId="58" applyBorder="1" applyAlignment="1">
      <alignment horizontal="center"/>
      <protection/>
    </xf>
    <xf numFmtId="0" fontId="9" fillId="0" borderId="23" xfId="56" applyFont="1" applyBorder="1">
      <alignment/>
      <protection/>
    </xf>
    <xf numFmtId="0" fontId="9" fillId="0" borderId="0" xfId="56" applyFont="1" applyBorder="1">
      <alignment/>
      <protection/>
    </xf>
    <xf numFmtId="0" fontId="9" fillId="0" borderId="24" xfId="56" applyFont="1" applyBorder="1" applyAlignment="1">
      <alignment horizontal="center"/>
      <protection/>
    </xf>
    <xf numFmtId="0" fontId="12" fillId="0" borderId="32" xfId="58" applyFont="1" applyBorder="1" applyAlignment="1">
      <alignment horizontal="center"/>
      <protection/>
    </xf>
    <xf numFmtId="17" fontId="10" fillId="0" borderId="11" xfId="58" applyNumberFormat="1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31" xfId="58" applyFont="1" applyBorder="1" applyAlignment="1">
      <alignment horizontal="center"/>
      <protection/>
    </xf>
    <xf numFmtId="0" fontId="11" fillId="0" borderId="11" xfId="58" applyFont="1" applyBorder="1" applyAlignment="1">
      <alignment/>
      <protection/>
    </xf>
    <xf numFmtId="0" fontId="12" fillId="0" borderId="23" xfId="58" applyFont="1" applyBorder="1">
      <alignment/>
      <protection/>
    </xf>
    <xf numFmtId="0" fontId="12" fillId="0" borderId="32" xfId="58" applyFont="1" applyBorder="1">
      <alignment/>
      <protection/>
    </xf>
    <xf numFmtId="0" fontId="13" fillId="0" borderId="24" xfId="58" applyFont="1" applyBorder="1" applyAlignment="1">
      <alignment horizontal="center"/>
      <protection/>
    </xf>
    <xf numFmtId="0" fontId="13" fillId="0" borderId="23" xfId="58" applyFont="1" applyFill="1" applyBorder="1" applyAlignment="1">
      <alignment horizontal="center"/>
      <protection/>
    </xf>
    <xf numFmtId="0" fontId="13" fillId="0" borderId="18" xfId="58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0" fontId="0" fillId="33" borderId="11" xfId="58" applyFill="1" applyBorder="1" applyAlignment="1">
      <alignment horizontal="center"/>
      <protection/>
    </xf>
    <xf numFmtId="0" fontId="9" fillId="33" borderId="13" xfId="56" applyFont="1" applyFill="1" applyBorder="1">
      <alignment/>
      <protection/>
    </xf>
    <xf numFmtId="0" fontId="9" fillId="33" borderId="11" xfId="56" applyFont="1" applyFill="1" applyBorder="1" applyAlignment="1">
      <alignment horizontal="center"/>
      <protection/>
    </xf>
    <xf numFmtId="0" fontId="0" fillId="33" borderId="31" xfId="58" applyFill="1" applyBorder="1" applyAlignment="1">
      <alignment horizontal="center"/>
      <protection/>
    </xf>
    <xf numFmtId="0" fontId="0" fillId="33" borderId="12" xfId="58" applyFill="1" applyBorder="1" applyAlignment="1">
      <alignment horizontal="center"/>
      <protection/>
    </xf>
    <xf numFmtId="0" fontId="0" fillId="33" borderId="11" xfId="58" applyFill="1" applyBorder="1" applyAlignment="1">
      <alignment/>
      <protection/>
    </xf>
    <xf numFmtId="0" fontId="9" fillId="33" borderId="31" xfId="56" applyFont="1" applyFill="1" applyBorder="1">
      <alignment/>
      <protection/>
    </xf>
    <xf numFmtId="0" fontId="19" fillId="0" borderId="34" xfId="56" applyFont="1" applyBorder="1">
      <alignment/>
      <protection/>
    </xf>
    <xf numFmtId="0" fontId="4" fillId="0" borderId="25" xfId="56" applyFont="1" applyBorder="1" applyAlignment="1">
      <alignment horizontal="center"/>
      <protection/>
    </xf>
    <xf numFmtId="0" fontId="19" fillId="0" borderId="17" xfId="56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36" xfId="57" applyFont="1" applyBorder="1" applyAlignment="1">
      <alignment horizontal="center"/>
      <protection/>
    </xf>
    <xf numFmtId="0" fontId="4" fillId="0" borderId="15" xfId="56" applyFont="1" applyBorder="1">
      <alignment/>
      <protection/>
    </xf>
    <xf numFmtId="0" fontId="5" fillId="0" borderId="12" xfId="56" applyFont="1" applyBorder="1">
      <alignment/>
      <protection/>
    </xf>
    <xf numFmtId="0" fontId="18" fillId="0" borderId="13" xfId="56" applyFont="1" applyBorder="1">
      <alignment/>
      <protection/>
    </xf>
    <xf numFmtId="0" fontId="18" fillId="0" borderId="11" xfId="56" applyFont="1" applyBorder="1" applyAlignment="1">
      <alignment horizontal="center"/>
      <protection/>
    </xf>
    <xf numFmtId="0" fontId="18" fillId="0" borderId="31" xfId="56" applyFont="1" applyBorder="1" applyAlignment="1">
      <alignment horizontal="center"/>
      <protection/>
    </xf>
    <xf numFmtId="0" fontId="18" fillId="0" borderId="31" xfId="56" applyFont="1" applyBorder="1">
      <alignment/>
      <protection/>
    </xf>
    <xf numFmtId="0" fontId="4" fillId="0" borderId="29" xfId="58" applyFont="1" applyBorder="1" applyAlignment="1">
      <alignment horizontal="center"/>
      <protection/>
    </xf>
    <xf numFmtId="0" fontId="4" fillId="33" borderId="11" xfId="58" applyFont="1" applyFill="1" applyBorder="1" applyAlignment="1">
      <alignment horizontal="center"/>
      <protection/>
    </xf>
    <xf numFmtId="0" fontId="5" fillId="33" borderId="12" xfId="56" applyFont="1" applyFill="1" applyBorder="1">
      <alignment/>
      <protection/>
    </xf>
    <xf numFmtId="0" fontId="18" fillId="33" borderId="13" xfId="56" applyFont="1" applyFill="1" applyBorder="1">
      <alignment/>
      <protection/>
    </xf>
    <xf numFmtId="0" fontId="18" fillId="33" borderId="11" xfId="56" applyFont="1" applyFill="1" applyBorder="1" applyAlignment="1">
      <alignment horizontal="center"/>
      <protection/>
    </xf>
    <xf numFmtId="0" fontId="18" fillId="33" borderId="31" xfId="56" applyFont="1" applyFill="1" applyBorder="1" applyAlignment="1">
      <alignment horizontal="center"/>
      <protection/>
    </xf>
    <xf numFmtId="0" fontId="5" fillId="33" borderId="12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31" xfId="58" applyFont="1" applyFill="1" applyBorder="1" applyAlignment="1">
      <alignment horizontal="center"/>
      <protection/>
    </xf>
    <xf numFmtId="0" fontId="4" fillId="33" borderId="11" xfId="58" applyFont="1" applyFill="1" applyBorder="1" applyAlignment="1">
      <alignment/>
      <protection/>
    </xf>
    <xf numFmtId="0" fontId="18" fillId="33" borderId="31" xfId="56" applyFont="1" applyFill="1" applyBorder="1">
      <alignment/>
      <protection/>
    </xf>
    <xf numFmtId="0" fontId="4" fillId="33" borderId="29" xfId="58" applyFont="1" applyFill="1" applyBorder="1" applyAlignment="1">
      <alignment horizontal="center"/>
      <protection/>
    </xf>
    <xf numFmtId="0" fontId="8" fillId="0" borderId="16" xfId="66" applyFont="1" applyBorder="1" applyAlignment="1">
      <alignment horizontal="center"/>
      <protection/>
    </xf>
    <xf numFmtId="0" fontId="20" fillId="0" borderId="19" xfId="66" applyFont="1" applyBorder="1">
      <alignment/>
      <protection/>
    </xf>
    <xf numFmtId="0" fontId="20" fillId="0" borderId="20" xfId="66" applyFont="1" applyBorder="1">
      <alignment/>
      <protection/>
    </xf>
    <xf numFmtId="0" fontId="20" fillId="0" borderId="16" xfId="66" applyFont="1" applyBorder="1" applyAlignment="1">
      <alignment horizontal="center"/>
      <protection/>
    </xf>
    <xf numFmtId="0" fontId="8" fillId="0" borderId="18" xfId="66" applyFont="1" applyBorder="1" applyAlignment="1">
      <alignment horizontal="center"/>
      <protection/>
    </xf>
    <xf numFmtId="0" fontId="4" fillId="0" borderId="19" xfId="57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7" xfId="56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0" fontId="4" fillId="0" borderId="11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4" fillId="33" borderId="10" xfId="58" applyFont="1" applyFill="1" applyBorder="1" applyAlignment="1">
      <alignment horizontal="center"/>
      <protection/>
    </xf>
    <xf numFmtId="0" fontId="5" fillId="33" borderId="26" xfId="56" applyFont="1" applyFill="1" applyBorder="1">
      <alignment/>
      <protection/>
    </xf>
    <xf numFmtId="0" fontId="4" fillId="33" borderId="27" xfId="56" applyFont="1" applyFill="1" applyBorder="1">
      <alignment/>
      <protection/>
    </xf>
    <xf numFmtId="0" fontId="4" fillId="33" borderId="10" xfId="56" applyFont="1" applyFill="1" applyBorder="1" applyAlignment="1">
      <alignment horizontal="center"/>
      <protection/>
    </xf>
    <xf numFmtId="0" fontId="4" fillId="33" borderId="27" xfId="56" applyFont="1" applyFill="1" applyBorder="1" applyAlignment="1">
      <alignment horizontal="center"/>
      <protection/>
    </xf>
    <xf numFmtId="0" fontId="5" fillId="33" borderId="26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center"/>
      <protection/>
    </xf>
    <xf numFmtId="0" fontId="5" fillId="33" borderId="28" xfId="58" applyFont="1" applyFill="1" applyBorder="1" applyAlignment="1">
      <alignment horizontal="center"/>
      <protection/>
    </xf>
    <xf numFmtId="0" fontId="4" fillId="33" borderId="10" xfId="58" applyFont="1" applyFill="1" applyBorder="1" applyAlignment="1">
      <alignment/>
      <protection/>
    </xf>
    <xf numFmtId="0" fontId="5" fillId="0" borderId="12" xfId="58" applyFont="1" applyBorder="1">
      <alignment/>
      <protection/>
    </xf>
    <xf numFmtId="0" fontId="4" fillId="0" borderId="31" xfId="56" applyFont="1" applyBorder="1" applyAlignment="1">
      <alignment horizontal="center"/>
      <protection/>
    </xf>
    <xf numFmtId="0" fontId="4" fillId="0" borderId="31" xfId="56" applyFont="1" applyBorder="1">
      <alignment/>
      <protection/>
    </xf>
    <xf numFmtId="0" fontId="5" fillId="33" borderId="13" xfId="58" applyFont="1" applyFill="1" applyBorder="1">
      <alignment/>
      <protection/>
    </xf>
    <xf numFmtId="0" fontId="4" fillId="33" borderId="31" xfId="58" applyFont="1" applyFill="1" applyBorder="1" applyAlignment="1">
      <alignment horizontal="center"/>
      <protection/>
    </xf>
    <xf numFmtId="0" fontId="5" fillId="33" borderId="31" xfId="58" applyFont="1" applyFill="1" applyBorder="1">
      <alignment/>
      <protection/>
    </xf>
    <xf numFmtId="0" fontId="4" fillId="0" borderId="12" xfId="56" applyFont="1" applyBorder="1">
      <alignment/>
      <protection/>
    </xf>
    <xf numFmtId="0" fontId="5" fillId="0" borderId="12" xfId="58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1" fillId="0" borderId="0" xfId="75">
      <alignment/>
      <protection/>
    </xf>
    <xf numFmtId="0" fontId="22" fillId="34" borderId="38" xfId="75" applyFont="1" applyFill="1" applyBorder="1" applyAlignment="1">
      <alignment horizontal="center" vertical="center"/>
      <protection/>
    </xf>
    <xf numFmtId="0" fontId="16" fillId="34" borderId="38" xfId="75" applyFont="1" applyFill="1" applyBorder="1" applyAlignment="1">
      <alignment horizontal="left" vertical="center" wrapText="1"/>
      <protection/>
    </xf>
    <xf numFmtId="0" fontId="16" fillId="34" borderId="38" xfId="75" applyFont="1" applyFill="1" applyBorder="1" applyAlignment="1">
      <alignment horizontal="center" vertical="center"/>
      <protection/>
    </xf>
    <xf numFmtId="2" fontId="16" fillId="34" borderId="38" xfId="75" applyNumberFormat="1" applyFont="1" applyFill="1" applyBorder="1" applyAlignment="1">
      <alignment horizontal="center" vertical="center"/>
      <protection/>
    </xf>
    <xf numFmtId="2" fontId="16" fillId="34" borderId="38" xfId="75" applyNumberFormat="1" applyFont="1" applyFill="1" applyBorder="1" applyAlignment="1">
      <alignment horizontal="center" vertical="center" wrapText="1"/>
      <protection/>
    </xf>
    <xf numFmtId="0" fontId="16" fillId="0" borderId="38" xfId="75" applyFont="1" applyBorder="1" applyAlignment="1">
      <alignment horizontal="left" vertical="center"/>
      <protection/>
    </xf>
    <xf numFmtId="0" fontId="16" fillId="0" borderId="38" xfId="75" applyFont="1" applyBorder="1" applyAlignment="1">
      <alignment horizontal="center" vertical="center"/>
      <protection/>
    </xf>
    <xf numFmtId="2" fontId="16" fillId="0" borderId="38" xfId="75" applyNumberFormat="1" applyFont="1" applyBorder="1" applyAlignment="1">
      <alignment horizontal="center" vertical="center"/>
      <protection/>
    </xf>
    <xf numFmtId="0" fontId="22" fillId="35" borderId="39" xfId="75" applyFont="1" applyFill="1" applyBorder="1" applyAlignment="1">
      <alignment horizontal="center" vertical="center"/>
      <protection/>
    </xf>
    <xf numFmtId="0" fontId="16" fillId="35" borderId="40" xfId="75" applyFont="1" applyFill="1" applyBorder="1" applyAlignment="1">
      <alignment horizontal="center" vertical="center"/>
      <protection/>
    </xf>
    <xf numFmtId="49" fontId="22" fillId="35" borderId="40" xfId="75" applyNumberFormat="1" applyFont="1" applyFill="1" applyBorder="1" applyAlignment="1">
      <alignment horizontal="center" vertical="center"/>
      <protection/>
    </xf>
    <xf numFmtId="2" fontId="22" fillId="35" borderId="40" xfId="75" applyNumberFormat="1" applyFont="1" applyFill="1" applyBorder="1" applyAlignment="1">
      <alignment horizontal="center" vertical="center"/>
      <protection/>
    </xf>
    <xf numFmtId="2" fontId="22" fillId="35" borderId="41" xfId="75" applyNumberFormat="1" applyFont="1" applyFill="1" applyBorder="1" applyAlignment="1">
      <alignment horizontal="center" vertical="center"/>
      <protection/>
    </xf>
    <xf numFmtId="0" fontId="16" fillId="0" borderId="0" xfId="75" applyFont="1">
      <alignment/>
      <protection/>
    </xf>
    <xf numFmtId="0" fontId="23" fillId="0" borderId="0" xfId="75" applyFont="1">
      <alignment/>
      <protection/>
    </xf>
    <xf numFmtId="0" fontId="1" fillId="0" borderId="0" xfId="76">
      <alignment/>
      <protection/>
    </xf>
    <xf numFmtId="0" fontId="22" fillId="34" borderId="38" xfId="76" applyFont="1" applyFill="1" applyBorder="1" applyAlignment="1">
      <alignment horizontal="center" vertical="center"/>
      <protection/>
    </xf>
    <xf numFmtId="0" fontId="16" fillId="0" borderId="38" xfId="76" applyFont="1" applyBorder="1" applyAlignment="1">
      <alignment vertical="center"/>
      <protection/>
    </xf>
    <xf numFmtId="0" fontId="16" fillId="0" borderId="38" xfId="76" applyFont="1" applyBorder="1" applyAlignment="1">
      <alignment horizontal="center" vertical="center"/>
      <protection/>
    </xf>
    <xf numFmtId="2" fontId="16" fillId="0" borderId="38" xfId="76" applyNumberFormat="1" applyFont="1" applyBorder="1" applyAlignment="1">
      <alignment horizontal="center" vertical="center"/>
      <protection/>
    </xf>
    <xf numFmtId="0" fontId="22" fillId="35" borderId="39" xfId="76" applyFont="1" applyFill="1" applyBorder="1" applyAlignment="1">
      <alignment horizontal="center" vertical="center"/>
      <protection/>
    </xf>
    <xf numFmtId="0" fontId="16" fillId="35" borderId="40" xfId="76" applyFont="1" applyFill="1" applyBorder="1" applyAlignment="1">
      <alignment horizontal="center" vertical="center"/>
      <protection/>
    </xf>
    <xf numFmtId="49" fontId="22" fillId="35" borderId="40" xfId="76" applyNumberFormat="1" applyFont="1" applyFill="1" applyBorder="1" applyAlignment="1">
      <alignment horizontal="center" vertical="center"/>
      <protection/>
    </xf>
    <xf numFmtId="2" fontId="22" fillId="35" borderId="40" xfId="76" applyNumberFormat="1" applyFont="1" applyFill="1" applyBorder="1" applyAlignment="1">
      <alignment horizontal="center" vertical="center"/>
      <protection/>
    </xf>
    <xf numFmtId="0" fontId="22" fillId="35" borderId="41" xfId="76" applyFont="1" applyFill="1" applyBorder="1" applyAlignment="1">
      <alignment horizontal="center" vertical="center"/>
      <protection/>
    </xf>
    <xf numFmtId="0" fontId="16" fillId="0" borderId="0" xfId="76" applyFont="1">
      <alignment/>
      <protection/>
    </xf>
    <xf numFmtId="0" fontId="16" fillId="0" borderId="0" xfId="76" applyFont="1" applyAlignment="1">
      <alignment/>
      <protection/>
    </xf>
    <xf numFmtId="2" fontId="22" fillId="35" borderId="41" xfId="76" applyNumberFormat="1" applyFont="1" applyFill="1" applyBorder="1" applyAlignment="1">
      <alignment horizontal="center" vertical="center"/>
      <protection/>
    </xf>
    <xf numFmtId="0" fontId="1" fillId="0" borderId="0" xfId="67">
      <alignment/>
      <protection/>
    </xf>
    <xf numFmtId="0" fontId="22" fillId="34" borderId="38" xfId="67" applyFont="1" applyFill="1" applyBorder="1" applyAlignment="1">
      <alignment horizontal="center" vertical="center"/>
      <protection/>
    </xf>
    <xf numFmtId="0" fontId="16" fillId="0" borderId="38" xfId="67" applyFont="1" applyBorder="1" applyAlignment="1">
      <alignment vertical="center"/>
      <protection/>
    </xf>
    <xf numFmtId="0" fontId="16" fillId="0" borderId="38" xfId="67" applyFont="1" applyBorder="1" applyAlignment="1">
      <alignment horizontal="center" vertical="center"/>
      <protection/>
    </xf>
    <xf numFmtId="2" fontId="16" fillId="0" borderId="38" xfId="67" applyNumberFormat="1" applyFont="1" applyBorder="1" applyAlignment="1">
      <alignment horizontal="center" vertical="center"/>
      <protection/>
    </xf>
    <xf numFmtId="0" fontId="22" fillId="35" borderId="39" xfId="67" applyFont="1" applyFill="1" applyBorder="1" applyAlignment="1">
      <alignment horizontal="center" vertical="center"/>
      <protection/>
    </xf>
    <xf numFmtId="0" fontId="16" fillId="35" borderId="40" xfId="67" applyFont="1" applyFill="1" applyBorder="1" applyAlignment="1">
      <alignment horizontal="center" vertical="center"/>
      <protection/>
    </xf>
    <xf numFmtId="0" fontId="22" fillId="35" borderId="40" xfId="67" applyFont="1" applyFill="1" applyBorder="1" applyAlignment="1">
      <alignment horizontal="center" vertical="center"/>
      <protection/>
    </xf>
    <xf numFmtId="2" fontId="22" fillId="35" borderId="40" xfId="67" applyNumberFormat="1" applyFont="1" applyFill="1" applyBorder="1" applyAlignment="1">
      <alignment horizontal="center" vertical="center"/>
      <protection/>
    </xf>
    <xf numFmtId="2" fontId="22" fillId="35" borderId="41" xfId="67" applyNumberFormat="1" applyFont="1" applyFill="1" applyBorder="1" applyAlignment="1">
      <alignment horizontal="center" vertical="center"/>
      <protection/>
    </xf>
    <xf numFmtId="0" fontId="16" fillId="0" borderId="0" xfId="67" applyFont="1">
      <alignment/>
      <protection/>
    </xf>
    <xf numFmtId="0" fontId="22" fillId="34" borderId="38" xfId="69" applyFont="1" applyFill="1" applyBorder="1" applyAlignment="1">
      <alignment horizontal="center" vertical="center"/>
      <protection/>
    </xf>
    <xf numFmtId="0" fontId="16" fillId="34" borderId="38" xfId="69" applyFont="1" applyFill="1" applyBorder="1" applyAlignment="1">
      <alignment horizontal="left" vertical="center" wrapText="1"/>
      <protection/>
    </xf>
    <xf numFmtId="0" fontId="16" fillId="34" borderId="38" xfId="69" applyFont="1" applyFill="1" applyBorder="1" applyAlignment="1">
      <alignment horizontal="center" vertical="center"/>
      <protection/>
    </xf>
    <xf numFmtId="2" fontId="16" fillId="34" borderId="38" xfId="69" applyNumberFormat="1" applyFont="1" applyFill="1" applyBorder="1" applyAlignment="1">
      <alignment horizontal="center" vertical="center"/>
      <protection/>
    </xf>
    <xf numFmtId="2" fontId="16" fillId="34" borderId="38" xfId="69" applyNumberFormat="1" applyFont="1" applyFill="1" applyBorder="1" applyAlignment="1">
      <alignment horizontal="center" vertical="center" wrapText="1"/>
      <protection/>
    </xf>
    <xf numFmtId="0" fontId="16" fillId="0" borderId="38" xfId="69" applyFont="1" applyBorder="1" applyAlignment="1">
      <alignment horizontal="left" vertical="center"/>
      <protection/>
    </xf>
    <xf numFmtId="0" fontId="16" fillId="0" borderId="38" xfId="69" applyFont="1" applyBorder="1" applyAlignment="1">
      <alignment horizontal="center" vertical="center"/>
      <protection/>
    </xf>
    <xf numFmtId="2" fontId="16" fillId="0" borderId="38" xfId="69" applyNumberFormat="1" applyFont="1" applyBorder="1" applyAlignment="1">
      <alignment horizontal="center" vertical="center"/>
      <protection/>
    </xf>
    <xf numFmtId="0" fontId="22" fillId="35" borderId="39" xfId="69" applyFont="1" applyFill="1" applyBorder="1" applyAlignment="1">
      <alignment horizontal="center" vertical="center"/>
      <protection/>
    </xf>
    <xf numFmtId="0" fontId="16" fillId="35" borderId="40" xfId="69" applyFont="1" applyFill="1" applyBorder="1" applyAlignment="1">
      <alignment horizontal="center" vertical="center"/>
      <protection/>
    </xf>
    <xf numFmtId="0" fontId="22" fillId="35" borderId="40" xfId="69" applyFont="1" applyFill="1" applyBorder="1" applyAlignment="1">
      <alignment horizontal="center" vertical="center"/>
      <protection/>
    </xf>
    <xf numFmtId="2" fontId="22" fillId="35" borderId="40" xfId="69" applyNumberFormat="1" applyFont="1" applyFill="1" applyBorder="1" applyAlignment="1">
      <alignment horizontal="center" vertical="center"/>
      <protection/>
    </xf>
    <xf numFmtId="2" fontId="22" fillId="35" borderId="41" xfId="69" applyNumberFormat="1" applyFont="1" applyFill="1" applyBorder="1" applyAlignment="1">
      <alignment horizontal="center" vertical="center"/>
      <protection/>
    </xf>
    <xf numFmtId="0" fontId="3" fillId="0" borderId="0" xfId="69">
      <alignment/>
      <protection/>
    </xf>
    <xf numFmtId="0" fontId="16" fillId="0" borderId="0" xfId="69" applyFont="1">
      <alignment/>
      <protection/>
    </xf>
    <xf numFmtId="0" fontId="8" fillId="0" borderId="0" xfId="69" applyFont="1">
      <alignment/>
      <protection/>
    </xf>
    <xf numFmtId="0" fontId="16" fillId="0" borderId="0" xfId="69" applyFont="1" applyAlignment="1">
      <alignment/>
      <protection/>
    </xf>
    <xf numFmtId="0" fontId="1" fillId="0" borderId="0" xfId="70">
      <alignment/>
      <protection/>
    </xf>
    <xf numFmtId="0" fontId="22" fillId="34" borderId="38" xfId="70" applyFont="1" applyFill="1" applyBorder="1" applyAlignment="1">
      <alignment horizontal="center" vertical="center"/>
      <protection/>
    </xf>
    <xf numFmtId="0" fontId="16" fillId="34" borderId="38" xfId="70" applyFont="1" applyFill="1" applyBorder="1" applyAlignment="1">
      <alignment horizontal="left" vertical="center" wrapText="1"/>
      <protection/>
    </xf>
    <xf numFmtId="0" fontId="16" fillId="34" borderId="38" xfId="70" applyFont="1" applyFill="1" applyBorder="1" applyAlignment="1">
      <alignment horizontal="center" vertical="center"/>
      <protection/>
    </xf>
    <xf numFmtId="2" fontId="16" fillId="34" borderId="38" xfId="70" applyNumberFormat="1" applyFont="1" applyFill="1" applyBorder="1" applyAlignment="1">
      <alignment horizontal="center" vertical="center"/>
      <protection/>
    </xf>
    <xf numFmtId="2" fontId="16" fillId="34" borderId="38" xfId="70" applyNumberFormat="1" applyFont="1" applyFill="1" applyBorder="1" applyAlignment="1">
      <alignment horizontal="center" vertical="center" wrapText="1"/>
      <protection/>
    </xf>
    <xf numFmtId="0" fontId="22" fillId="35" borderId="39" xfId="70" applyFont="1" applyFill="1" applyBorder="1" applyAlignment="1">
      <alignment horizontal="center" vertical="center"/>
      <protection/>
    </xf>
    <xf numFmtId="0" fontId="16" fillId="35" borderId="40" xfId="70" applyFont="1" applyFill="1" applyBorder="1" applyAlignment="1">
      <alignment horizontal="center" vertical="center"/>
      <protection/>
    </xf>
    <xf numFmtId="0" fontId="22" fillId="35" borderId="40" xfId="70" applyFont="1" applyFill="1" applyBorder="1" applyAlignment="1">
      <alignment horizontal="center" vertical="center"/>
      <protection/>
    </xf>
    <xf numFmtId="2" fontId="22" fillId="35" borderId="40" xfId="70" applyNumberFormat="1" applyFont="1" applyFill="1" applyBorder="1" applyAlignment="1">
      <alignment horizontal="center" vertical="center"/>
      <protection/>
    </xf>
    <xf numFmtId="2" fontId="22" fillId="35" borderId="41" xfId="70" applyNumberFormat="1" applyFont="1" applyFill="1" applyBorder="1" applyAlignment="1">
      <alignment horizontal="center" vertical="center"/>
      <protection/>
    </xf>
    <xf numFmtId="0" fontId="24" fillId="0" borderId="12" xfId="70" applyFont="1" applyBorder="1">
      <alignment/>
      <protection/>
    </xf>
    <xf numFmtId="0" fontId="24" fillId="0" borderId="13" xfId="70" applyFont="1" applyBorder="1">
      <alignment/>
      <protection/>
    </xf>
    <xf numFmtId="0" fontId="24" fillId="0" borderId="31" xfId="70" applyFont="1" applyBorder="1">
      <alignment/>
      <protection/>
    </xf>
    <xf numFmtId="0" fontId="22" fillId="0" borderId="0" xfId="70" applyFont="1">
      <alignment/>
      <protection/>
    </xf>
    <xf numFmtId="0" fontId="16" fillId="0" borderId="0" xfId="70" applyFont="1">
      <alignment/>
      <protection/>
    </xf>
    <xf numFmtId="0" fontId="66" fillId="0" borderId="0" xfId="0" applyFont="1" applyAlignment="1">
      <alignment/>
    </xf>
    <xf numFmtId="0" fontId="16" fillId="0" borderId="0" xfId="70" applyFont="1">
      <alignment/>
      <protection/>
    </xf>
    <xf numFmtId="0" fontId="1" fillId="0" borderId="0" xfId="68">
      <alignment/>
      <protection/>
    </xf>
    <xf numFmtId="0" fontId="22" fillId="34" borderId="38" xfId="68" applyFont="1" applyFill="1" applyBorder="1" applyAlignment="1">
      <alignment horizontal="center" vertical="center"/>
      <protection/>
    </xf>
    <xf numFmtId="0" fontId="16" fillId="34" borderId="38" xfId="68" applyFont="1" applyFill="1" applyBorder="1" applyAlignment="1">
      <alignment horizontal="left" vertical="center" wrapText="1"/>
      <protection/>
    </xf>
    <xf numFmtId="0" fontId="16" fillId="34" borderId="38" xfId="68" applyFont="1" applyFill="1" applyBorder="1" applyAlignment="1">
      <alignment horizontal="center" vertical="center"/>
      <protection/>
    </xf>
    <xf numFmtId="2" fontId="16" fillId="34" borderId="38" xfId="68" applyNumberFormat="1" applyFont="1" applyFill="1" applyBorder="1" applyAlignment="1">
      <alignment horizontal="center" vertical="center"/>
      <protection/>
    </xf>
    <xf numFmtId="2" fontId="16" fillId="34" borderId="38" xfId="68" applyNumberFormat="1" applyFont="1" applyFill="1" applyBorder="1" applyAlignment="1">
      <alignment horizontal="center" vertical="center" wrapText="1"/>
      <protection/>
    </xf>
    <xf numFmtId="0" fontId="22" fillId="35" borderId="39" xfId="68" applyFont="1" applyFill="1" applyBorder="1" applyAlignment="1">
      <alignment horizontal="center" vertical="center"/>
      <protection/>
    </xf>
    <xf numFmtId="0" fontId="16" fillId="35" borderId="40" xfId="68" applyFont="1" applyFill="1" applyBorder="1" applyAlignment="1">
      <alignment horizontal="center" vertical="center"/>
      <protection/>
    </xf>
    <xf numFmtId="0" fontId="22" fillId="35" borderId="40" xfId="68" applyFont="1" applyFill="1" applyBorder="1" applyAlignment="1">
      <alignment horizontal="center" vertical="center"/>
      <protection/>
    </xf>
    <xf numFmtId="2" fontId="22" fillId="35" borderId="40" xfId="68" applyNumberFormat="1" applyFont="1" applyFill="1" applyBorder="1" applyAlignment="1">
      <alignment horizontal="center" vertical="center"/>
      <protection/>
    </xf>
    <xf numFmtId="2" fontId="22" fillId="35" borderId="41" xfId="68" applyNumberFormat="1" applyFont="1" applyFill="1" applyBorder="1" applyAlignment="1">
      <alignment horizontal="center" vertical="center"/>
      <protection/>
    </xf>
    <xf numFmtId="0" fontId="16" fillId="0" borderId="0" xfId="68" applyFont="1">
      <alignment/>
      <protection/>
    </xf>
    <xf numFmtId="0" fontId="16" fillId="0" borderId="0" xfId="68" applyFont="1" applyAlignment="1">
      <alignment/>
      <protection/>
    </xf>
    <xf numFmtId="0" fontId="17" fillId="0" borderId="0" xfId="70" applyFont="1">
      <alignment/>
      <protection/>
    </xf>
    <xf numFmtId="0" fontId="22" fillId="34" borderId="38" xfId="73" applyFont="1" applyFill="1" applyBorder="1" applyAlignment="1">
      <alignment horizontal="center" vertical="center"/>
      <protection/>
    </xf>
    <xf numFmtId="0" fontId="16" fillId="0" borderId="38" xfId="73" applyFont="1" applyBorder="1" applyAlignment="1">
      <alignment vertical="center"/>
      <protection/>
    </xf>
    <xf numFmtId="0" fontId="16" fillId="0" borderId="38" xfId="73" applyFont="1" applyBorder="1" applyAlignment="1">
      <alignment horizontal="center" vertical="center"/>
      <protection/>
    </xf>
    <xf numFmtId="2" fontId="16" fillId="0" borderId="38" xfId="73" applyNumberFormat="1" applyFont="1" applyBorder="1" applyAlignment="1">
      <alignment horizontal="center" vertical="center"/>
      <protection/>
    </xf>
    <xf numFmtId="0" fontId="16" fillId="0" borderId="42" xfId="73" applyFont="1" applyBorder="1" applyAlignment="1">
      <alignment vertical="center"/>
      <protection/>
    </xf>
    <xf numFmtId="0" fontId="22" fillId="35" borderId="39" xfId="73" applyFont="1" applyFill="1" applyBorder="1" applyAlignment="1">
      <alignment horizontal="center" vertical="center"/>
      <protection/>
    </xf>
    <xf numFmtId="0" fontId="16" fillId="35" borderId="40" xfId="73" applyFont="1" applyFill="1" applyBorder="1" applyAlignment="1">
      <alignment horizontal="center" vertical="center"/>
      <protection/>
    </xf>
    <xf numFmtId="0" fontId="22" fillId="35" borderId="40" xfId="73" applyFont="1" applyFill="1" applyBorder="1" applyAlignment="1">
      <alignment horizontal="center" vertical="center"/>
      <protection/>
    </xf>
    <xf numFmtId="2" fontId="22" fillId="35" borderId="40" xfId="73" applyNumberFormat="1" applyFont="1" applyFill="1" applyBorder="1" applyAlignment="1">
      <alignment horizontal="center" vertical="center"/>
      <protection/>
    </xf>
    <xf numFmtId="2" fontId="22" fillId="35" borderId="41" xfId="73" applyNumberFormat="1" applyFont="1" applyFill="1" applyBorder="1" applyAlignment="1">
      <alignment horizontal="center" vertical="center"/>
      <protection/>
    </xf>
    <xf numFmtId="0" fontId="17" fillId="0" borderId="0" xfId="73" applyFont="1">
      <alignment/>
      <protection/>
    </xf>
    <xf numFmtId="0" fontId="3" fillId="0" borderId="0" xfId="73">
      <alignment/>
      <protection/>
    </xf>
    <xf numFmtId="0" fontId="16" fillId="0" borderId="0" xfId="73" applyFont="1">
      <alignment/>
      <protection/>
    </xf>
    <xf numFmtId="0" fontId="16" fillId="34" borderId="38" xfId="73" applyFont="1" applyFill="1" applyBorder="1" applyAlignment="1">
      <alignment horizontal="left" vertical="center" wrapText="1"/>
      <protection/>
    </xf>
    <xf numFmtId="0" fontId="16" fillId="34" borderId="38" xfId="73" applyFont="1" applyFill="1" applyBorder="1" applyAlignment="1">
      <alignment horizontal="center" vertical="center"/>
      <protection/>
    </xf>
    <xf numFmtId="2" fontId="16" fillId="34" borderId="38" xfId="73" applyNumberFormat="1" applyFont="1" applyFill="1" applyBorder="1" applyAlignment="1">
      <alignment horizontal="center" vertical="center"/>
      <protection/>
    </xf>
    <xf numFmtId="2" fontId="16" fillId="34" borderId="38" xfId="73" applyNumberFormat="1" applyFont="1" applyFill="1" applyBorder="1" applyAlignment="1">
      <alignment horizontal="center" vertical="center" wrapText="1"/>
      <protection/>
    </xf>
    <xf numFmtId="0" fontId="22" fillId="34" borderId="38" xfId="72" applyFont="1" applyFill="1" applyBorder="1" applyAlignment="1">
      <alignment horizontal="center" vertical="center"/>
      <protection/>
    </xf>
    <xf numFmtId="0" fontId="16" fillId="34" borderId="38" xfId="72" applyFont="1" applyFill="1" applyBorder="1" applyAlignment="1">
      <alignment horizontal="left" vertical="center" wrapText="1"/>
      <protection/>
    </xf>
    <xf numFmtId="0" fontId="16" fillId="34" borderId="38" xfId="72" applyFont="1" applyFill="1" applyBorder="1" applyAlignment="1">
      <alignment horizontal="center" vertical="center"/>
      <protection/>
    </xf>
    <xf numFmtId="2" fontId="16" fillId="34" borderId="43" xfId="72" applyNumberFormat="1" applyFont="1" applyFill="1" applyBorder="1" applyAlignment="1">
      <alignment horizontal="center" vertical="center"/>
      <protection/>
    </xf>
    <xf numFmtId="2" fontId="16" fillId="34" borderId="43" xfId="72" applyNumberFormat="1" applyFont="1" applyFill="1" applyBorder="1" applyAlignment="1">
      <alignment horizontal="center" vertical="center" wrapText="1"/>
      <protection/>
    </xf>
    <xf numFmtId="2" fontId="16" fillId="34" borderId="44" xfId="72" applyNumberFormat="1" applyFont="1" applyFill="1" applyBorder="1" applyAlignment="1">
      <alignment horizontal="center" vertical="center"/>
      <protection/>
    </xf>
    <xf numFmtId="0" fontId="22" fillId="35" borderId="39" xfId="72" applyFont="1" applyFill="1" applyBorder="1" applyAlignment="1">
      <alignment horizontal="center" vertical="center"/>
      <protection/>
    </xf>
    <xf numFmtId="0" fontId="16" fillId="35" borderId="40" xfId="72" applyFont="1" applyFill="1" applyBorder="1" applyAlignment="1">
      <alignment horizontal="center" vertical="center"/>
      <protection/>
    </xf>
    <xf numFmtId="0" fontId="22" fillId="35" borderId="40" xfId="72" applyFont="1" applyFill="1" applyBorder="1" applyAlignment="1">
      <alignment horizontal="center" vertical="center"/>
      <protection/>
    </xf>
    <xf numFmtId="2" fontId="22" fillId="35" borderId="40" xfId="72" applyNumberFormat="1" applyFont="1" applyFill="1" applyBorder="1" applyAlignment="1">
      <alignment horizontal="center" vertical="center"/>
      <protection/>
    </xf>
    <xf numFmtId="2" fontId="22" fillId="35" borderId="41" xfId="72" applyNumberFormat="1" applyFont="1" applyFill="1" applyBorder="1" applyAlignment="1">
      <alignment horizontal="center" vertical="center"/>
      <protection/>
    </xf>
    <xf numFmtId="0" fontId="3" fillId="0" borderId="0" xfId="72">
      <alignment/>
      <protection/>
    </xf>
    <xf numFmtId="0" fontId="67" fillId="0" borderId="12" xfId="72" applyFont="1" applyBorder="1">
      <alignment/>
      <protection/>
    </xf>
    <xf numFmtId="0" fontId="67" fillId="0" borderId="13" xfId="72" applyFont="1" applyBorder="1">
      <alignment/>
      <protection/>
    </xf>
    <xf numFmtId="0" fontId="67" fillId="0" borderId="31" xfId="72" applyFont="1" applyBorder="1">
      <alignment/>
      <protection/>
    </xf>
    <xf numFmtId="0" fontId="65" fillId="0" borderId="0" xfId="0" applyFont="1" applyAlignment="1">
      <alignment/>
    </xf>
    <xf numFmtId="0" fontId="16" fillId="0" borderId="0" xfId="72" applyFont="1">
      <alignment/>
      <protection/>
    </xf>
    <xf numFmtId="0" fontId="17" fillId="0" borderId="0" xfId="72" applyFont="1">
      <alignment/>
      <protection/>
    </xf>
    <xf numFmtId="0" fontId="16" fillId="34" borderId="38" xfId="76" applyFont="1" applyFill="1" applyBorder="1" applyAlignment="1">
      <alignment horizontal="left" vertical="center" wrapText="1"/>
      <protection/>
    </xf>
    <xf numFmtId="0" fontId="16" fillId="34" borderId="38" xfId="76" applyFont="1" applyFill="1" applyBorder="1" applyAlignment="1">
      <alignment horizontal="center" vertical="center"/>
      <protection/>
    </xf>
    <xf numFmtId="2" fontId="16" fillId="34" borderId="38" xfId="76" applyNumberFormat="1" applyFont="1" applyFill="1" applyBorder="1" applyAlignment="1">
      <alignment horizontal="center" vertical="center"/>
      <protection/>
    </xf>
    <xf numFmtId="2" fontId="16" fillId="34" borderId="38" xfId="76" applyNumberFormat="1" applyFont="1" applyFill="1" applyBorder="1" applyAlignment="1">
      <alignment horizontal="center" vertical="center" wrapText="1"/>
      <protection/>
    </xf>
    <xf numFmtId="0" fontId="22" fillId="35" borderId="40" xfId="76" applyFont="1" applyFill="1" applyBorder="1" applyAlignment="1">
      <alignment horizontal="center" vertical="center"/>
      <protection/>
    </xf>
    <xf numFmtId="0" fontId="17" fillId="0" borderId="0" xfId="76" applyFont="1">
      <alignment/>
      <protection/>
    </xf>
    <xf numFmtId="0" fontId="2" fillId="0" borderId="0" xfId="58" applyFont="1">
      <alignment/>
      <protection/>
    </xf>
    <xf numFmtId="0" fontId="0" fillId="0" borderId="0" xfId="58">
      <alignment/>
      <protection/>
    </xf>
    <xf numFmtId="0" fontId="3" fillId="0" borderId="0" xfId="58" applyFont="1">
      <alignment/>
      <protection/>
    </xf>
    <xf numFmtId="0" fontId="25" fillId="0" borderId="0" xfId="58" applyFont="1">
      <alignment/>
      <protection/>
    </xf>
    <xf numFmtId="0" fontId="5" fillId="0" borderId="0" xfId="60" applyFont="1">
      <alignment/>
      <protection/>
    </xf>
    <xf numFmtId="0" fontId="66" fillId="0" borderId="0" xfId="58" applyFont="1">
      <alignment/>
      <protection/>
    </xf>
    <xf numFmtId="0" fontId="68" fillId="0" borderId="0" xfId="58" applyFont="1">
      <alignment/>
      <protection/>
    </xf>
    <xf numFmtId="0" fontId="5" fillId="0" borderId="33" xfId="56" applyFont="1" applyFill="1" applyBorder="1">
      <alignment/>
      <protection/>
    </xf>
    <xf numFmtId="0" fontId="5" fillId="0" borderId="34" xfId="56" applyFont="1" applyBorder="1">
      <alignment/>
      <protection/>
    </xf>
    <xf numFmtId="0" fontId="5" fillId="0" borderId="15" xfId="56" applyFont="1" applyFill="1" applyBorder="1">
      <alignment/>
      <protection/>
    </xf>
    <xf numFmtId="0" fontId="5" fillId="0" borderId="17" xfId="56" applyFont="1" applyBorder="1">
      <alignment/>
      <protection/>
    </xf>
    <xf numFmtId="0" fontId="5" fillId="0" borderId="15" xfId="55" applyFont="1" applyBorder="1">
      <alignment/>
      <protection/>
    </xf>
    <xf numFmtId="0" fontId="26" fillId="0" borderId="17" xfId="56" applyFont="1" applyBorder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18" xfId="60" applyFont="1" applyBorder="1" applyAlignment="1">
      <alignment horizontal="center"/>
      <protection/>
    </xf>
    <xf numFmtId="0" fontId="4" fillId="0" borderId="19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  <xf numFmtId="0" fontId="4" fillId="0" borderId="20" xfId="60" applyFont="1" applyBorder="1">
      <alignment/>
      <protection/>
    </xf>
    <xf numFmtId="0" fontId="4" fillId="0" borderId="20" xfId="60" applyFont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16" fillId="0" borderId="19" xfId="66" applyFont="1" applyBorder="1">
      <alignment/>
      <protection/>
    </xf>
    <xf numFmtId="0" fontId="27" fillId="0" borderId="19" xfId="66" applyFont="1" applyBorder="1">
      <alignment/>
      <protection/>
    </xf>
    <xf numFmtId="0" fontId="27" fillId="0" borderId="20" xfId="66" applyFont="1" applyBorder="1">
      <alignment/>
      <protection/>
    </xf>
    <xf numFmtId="0" fontId="28" fillId="0" borderId="19" xfId="66" applyFont="1" applyBorder="1">
      <alignment/>
      <protection/>
    </xf>
    <xf numFmtId="0" fontId="28" fillId="0" borderId="20" xfId="66" applyFont="1" applyBorder="1">
      <alignment/>
      <protection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29" fillId="0" borderId="42" xfId="62" applyFont="1" applyBorder="1">
      <alignment/>
      <protection/>
    </xf>
    <xf numFmtId="0" fontId="14" fillId="0" borderId="18" xfId="55" applyFont="1" applyBorder="1">
      <alignment/>
      <protection/>
    </xf>
    <xf numFmtId="0" fontId="14" fillId="0" borderId="16" xfId="60" applyFont="1" applyBorder="1" applyAlignment="1">
      <alignment horizontal="center"/>
      <protection/>
    </xf>
    <xf numFmtId="0" fontId="8" fillId="0" borderId="21" xfId="62" applyFont="1" applyBorder="1" applyAlignment="1">
      <alignment horizontal="center"/>
      <protection/>
    </xf>
    <xf numFmtId="0" fontId="8" fillId="0" borderId="45" xfId="62" applyFont="1" applyBorder="1" applyAlignment="1">
      <alignment horizontal="center"/>
      <protection/>
    </xf>
    <xf numFmtId="0" fontId="4" fillId="0" borderId="21" xfId="60" applyFont="1" applyBorder="1" applyAlignment="1">
      <alignment horizontal="center"/>
      <protection/>
    </xf>
    <xf numFmtId="0" fontId="4" fillId="0" borderId="45" xfId="60" applyFont="1" applyBorder="1" applyAlignment="1">
      <alignment horizontal="center"/>
      <protection/>
    </xf>
    <xf numFmtId="0" fontId="4" fillId="33" borderId="13" xfId="56" applyFont="1" applyFill="1" applyBorder="1">
      <alignment/>
      <protection/>
    </xf>
    <xf numFmtId="0" fontId="4" fillId="33" borderId="11" xfId="56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/>
      <protection/>
    </xf>
    <xf numFmtId="0" fontId="26" fillId="0" borderId="25" xfId="56" applyFont="1" applyBorder="1" applyAlignment="1">
      <alignment horizontal="center"/>
      <protection/>
    </xf>
    <xf numFmtId="16" fontId="19" fillId="0" borderId="35" xfId="56" applyNumberFormat="1" applyFont="1" applyBorder="1" applyAlignment="1">
      <alignment horizontal="center"/>
      <protection/>
    </xf>
    <xf numFmtId="0" fontId="19" fillId="0" borderId="25" xfId="58" applyFont="1" applyBorder="1" applyAlignment="1">
      <alignment horizontal="center"/>
      <protection/>
    </xf>
    <xf numFmtId="0" fontId="26" fillId="0" borderId="15" xfId="56" applyFont="1" applyFill="1" applyBorder="1">
      <alignment/>
      <protection/>
    </xf>
    <xf numFmtId="0" fontId="26" fillId="0" borderId="14" xfId="56" applyFont="1" applyBorder="1" applyAlignment="1">
      <alignment horizontal="center"/>
      <protection/>
    </xf>
    <xf numFmtId="0" fontId="4" fillId="0" borderId="0" xfId="60" applyFont="1">
      <alignment/>
      <protection/>
    </xf>
    <xf numFmtId="0" fontId="4" fillId="0" borderId="24" xfId="60" applyFont="1" applyBorder="1" applyAlignment="1">
      <alignment horizontal="center"/>
      <protection/>
    </xf>
    <xf numFmtId="0" fontId="4" fillId="0" borderId="23" xfId="60" applyFont="1" applyBorder="1" applyAlignment="1">
      <alignment horizontal="center"/>
      <protection/>
    </xf>
    <xf numFmtId="0" fontId="4" fillId="33" borderId="31" xfId="56" applyFont="1" applyFill="1" applyBorder="1" applyAlignment="1">
      <alignment horizontal="center"/>
      <protection/>
    </xf>
    <xf numFmtId="0" fontId="5" fillId="0" borderId="33" xfId="58" applyFont="1" applyBorder="1">
      <alignment/>
      <protection/>
    </xf>
    <xf numFmtId="0" fontId="5" fillId="0" borderId="34" xfId="58" applyFont="1" applyBorder="1">
      <alignment/>
      <protection/>
    </xf>
    <xf numFmtId="0" fontId="5" fillId="0" borderId="25" xfId="58" applyFont="1" applyBorder="1" applyAlignment="1">
      <alignment horizontal="center"/>
      <protection/>
    </xf>
    <xf numFmtId="0" fontId="5" fillId="0" borderId="33" xfId="58" applyFont="1" applyBorder="1" applyAlignment="1">
      <alignment horizontal="center"/>
      <protection/>
    </xf>
    <xf numFmtId="0" fontId="5" fillId="0" borderId="35" xfId="58" applyFont="1" applyBorder="1" applyAlignment="1">
      <alignment horizontal="center"/>
      <protection/>
    </xf>
    <xf numFmtId="0" fontId="5" fillId="0" borderId="15" xfId="56" applyFont="1" applyBorder="1">
      <alignment/>
      <protection/>
    </xf>
    <xf numFmtId="0" fontId="5" fillId="0" borderId="33" xfId="56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49" fontId="8" fillId="0" borderId="16" xfId="63" applyNumberFormat="1" applyFont="1" applyBorder="1" applyAlignment="1">
      <alignment horizontal="center"/>
      <protection/>
    </xf>
    <xf numFmtId="0" fontId="8" fillId="0" borderId="42" xfId="63" applyFont="1" applyBorder="1" applyAlignment="1">
      <alignment/>
      <protection/>
    </xf>
    <xf numFmtId="0" fontId="68" fillId="0" borderId="25" xfId="62" applyFont="1" applyBorder="1" applyAlignment="1">
      <alignment horizontal="center"/>
      <protection/>
    </xf>
    <xf numFmtId="0" fontId="69" fillId="0" borderId="25" xfId="62" applyFont="1" applyBorder="1" applyAlignment="1">
      <alignment horizontal="center"/>
      <protection/>
    </xf>
    <xf numFmtId="2" fontId="69" fillId="0" borderId="25" xfId="62" applyNumberFormat="1" applyFont="1" applyBorder="1" applyAlignment="1">
      <alignment horizontal="center"/>
      <protection/>
    </xf>
    <xf numFmtId="0" fontId="8" fillId="0" borderId="33" xfId="62" applyFont="1" applyBorder="1" applyAlignment="1">
      <alignment horizontal="center"/>
      <protection/>
    </xf>
    <xf numFmtId="0" fontId="4" fillId="0" borderId="15" xfId="60" applyFont="1" applyFill="1" applyBorder="1" applyAlignment="1">
      <alignment horizontal="center"/>
      <protection/>
    </xf>
    <xf numFmtId="0" fontId="22" fillId="34" borderId="38" xfId="79" applyFont="1" applyFill="1" applyBorder="1" applyAlignment="1">
      <alignment horizontal="center" vertical="center"/>
      <protection/>
    </xf>
    <xf numFmtId="0" fontId="16" fillId="34" borderId="38" xfId="79" applyFont="1" applyFill="1" applyBorder="1" applyAlignment="1">
      <alignment horizontal="left" vertical="center" wrapText="1"/>
      <protection/>
    </xf>
    <xf numFmtId="0" fontId="16" fillId="34" borderId="38" xfId="79" applyFont="1" applyFill="1" applyBorder="1" applyAlignment="1">
      <alignment horizontal="center" vertical="center"/>
      <protection/>
    </xf>
    <xf numFmtId="2" fontId="16" fillId="34" borderId="38" xfId="79" applyNumberFormat="1" applyFont="1" applyFill="1" applyBorder="1" applyAlignment="1">
      <alignment horizontal="center" vertical="center"/>
      <protection/>
    </xf>
    <xf numFmtId="2" fontId="16" fillId="34" borderId="38" xfId="79" applyNumberFormat="1" applyFont="1" applyFill="1" applyBorder="1" applyAlignment="1">
      <alignment horizontal="center" vertical="center" wrapText="1"/>
      <protection/>
    </xf>
    <xf numFmtId="0" fontId="22" fillId="35" borderId="39" xfId="79" applyFont="1" applyFill="1" applyBorder="1" applyAlignment="1">
      <alignment horizontal="center" vertical="center"/>
      <protection/>
    </xf>
    <xf numFmtId="0" fontId="16" fillId="35" borderId="40" xfId="79" applyFont="1" applyFill="1" applyBorder="1" applyAlignment="1">
      <alignment horizontal="center" vertical="center"/>
      <protection/>
    </xf>
    <xf numFmtId="0" fontId="22" fillId="35" borderId="40" xfId="79" applyFont="1" applyFill="1" applyBorder="1" applyAlignment="1">
      <alignment horizontal="center" vertical="center"/>
      <protection/>
    </xf>
    <xf numFmtId="2" fontId="22" fillId="35" borderId="40" xfId="79" applyNumberFormat="1" applyFont="1" applyFill="1" applyBorder="1" applyAlignment="1">
      <alignment horizontal="center" vertical="center"/>
      <protection/>
    </xf>
    <xf numFmtId="2" fontId="22" fillId="35" borderId="41" xfId="79" applyNumberFormat="1" applyFont="1" applyFill="1" applyBorder="1" applyAlignment="1">
      <alignment horizontal="center" vertical="center"/>
      <protection/>
    </xf>
    <xf numFmtId="0" fontId="3" fillId="0" borderId="0" xfId="79">
      <alignment/>
      <protection/>
    </xf>
    <xf numFmtId="0" fontId="2" fillId="0" borderId="12" xfId="79" applyFont="1" applyBorder="1">
      <alignment/>
      <protection/>
    </xf>
    <xf numFmtId="0" fontId="2" fillId="0" borderId="13" xfId="79" applyFont="1" applyBorder="1">
      <alignment/>
      <protection/>
    </xf>
    <xf numFmtId="0" fontId="2" fillId="0" borderId="31" xfId="79" applyFont="1" applyBorder="1">
      <alignment/>
      <protection/>
    </xf>
    <xf numFmtId="0" fontId="17" fillId="0" borderId="0" xfId="79" applyFont="1">
      <alignment/>
      <protection/>
    </xf>
    <xf numFmtId="0" fontId="22" fillId="34" borderId="38" xfId="78" applyFont="1" applyFill="1" applyBorder="1" applyAlignment="1">
      <alignment horizontal="center" vertical="center"/>
      <protection/>
    </xf>
    <xf numFmtId="0" fontId="16" fillId="0" borderId="38" xfId="78" applyFont="1" applyBorder="1" applyAlignment="1">
      <alignment vertical="center"/>
      <protection/>
    </xf>
    <xf numFmtId="0" fontId="16" fillId="0" borderId="38" xfId="78" applyFont="1" applyBorder="1" applyAlignment="1">
      <alignment horizontal="center" vertical="center"/>
      <protection/>
    </xf>
    <xf numFmtId="2" fontId="16" fillId="0" borderId="38" xfId="78" applyNumberFormat="1" applyFont="1" applyBorder="1" applyAlignment="1">
      <alignment horizontal="center" vertical="center"/>
      <protection/>
    </xf>
    <xf numFmtId="0" fontId="22" fillId="35" borderId="39" xfId="78" applyFont="1" applyFill="1" applyBorder="1" applyAlignment="1">
      <alignment horizontal="center" vertical="center"/>
      <protection/>
    </xf>
    <xf numFmtId="0" fontId="16" fillId="35" borderId="40" xfId="78" applyFont="1" applyFill="1" applyBorder="1" applyAlignment="1">
      <alignment horizontal="center" vertical="center"/>
      <protection/>
    </xf>
    <xf numFmtId="0" fontId="22" fillId="35" borderId="40" xfId="78" applyFont="1" applyFill="1" applyBorder="1" applyAlignment="1">
      <alignment horizontal="center" vertical="center"/>
      <protection/>
    </xf>
    <xf numFmtId="2" fontId="22" fillId="35" borderId="40" xfId="78" applyNumberFormat="1" applyFont="1" applyFill="1" applyBorder="1" applyAlignment="1">
      <alignment horizontal="center" vertical="center"/>
      <protection/>
    </xf>
    <xf numFmtId="2" fontId="22" fillId="35" borderId="41" xfId="78" applyNumberFormat="1" applyFont="1" applyFill="1" applyBorder="1" applyAlignment="1">
      <alignment horizontal="center" vertical="center"/>
      <protection/>
    </xf>
    <xf numFmtId="0" fontId="3" fillId="0" borderId="0" xfId="78">
      <alignment/>
      <protection/>
    </xf>
    <xf numFmtId="0" fontId="16" fillId="0" borderId="0" xfId="78" applyFont="1">
      <alignment/>
      <protection/>
    </xf>
    <xf numFmtId="0" fontId="16" fillId="34" borderId="38" xfId="76" applyFont="1" applyFill="1" applyBorder="1" applyAlignment="1">
      <alignment horizontal="center" vertical="center" wrapText="1"/>
      <protection/>
    </xf>
    <xf numFmtId="0" fontId="16" fillId="0" borderId="0" xfId="76" applyFont="1" applyAlignment="1">
      <alignment horizontal="left"/>
      <protection/>
    </xf>
    <xf numFmtId="0" fontId="22" fillId="34" borderId="38" xfId="74" applyFont="1" applyFill="1" applyBorder="1" applyAlignment="1">
      <alignment horizontal="center" vertical="center"/>
      <protection/>
    </xf>
    <xf numFmtId="0" fontId="16" fillId="0" borderId="38" xfId="74" applyFont="1" applyBorder="1" applyAlignment="1">
      <alignment vertical="center"/>
      <protection/>
    </xf>
    <xf numFmtId="0" fontId="16" fillId="0" borderId="38" xfId="74" applyFont="1" applyBorder="1" applyAlignment="1">
      <alignment horizontal="center" vertical="center"/>
      <protection/>
    </xf>
    <xf numFmtId="2" fontId="16" fillId="0" borderId="38" xfId="74" applyNumberFormat="1" applyFont="1" applyBorder="1" applyAlignment="1">
      <alignment horizontal="center" vertical="center"/>
      <protection/>
    </xf>
    <xf numFmtId="0" fontId="16" fillId="0" borderId="46" xfId="74" applyFont="1" applyBorder="1" applyAlignment="1">
      <alignment vertical="center"/>
      <protection/>
    </xf>
    <xf numFmtId="0" fontId="16" fillId="0" borderId="46" xfId="74" applyFont="1" applyBorder="1" applyAlignment="1">
      <alignment horizontal="center" vertical="center"/>
      <protection/>
    </xf>
    <xf numFmtId="2" fontId="16" fillId="0" borderId="46" xfId="74" applyNumberFormat="1" applyFont="1" applyBorder="1" applyAlignment="1">
      <alignment horizontal="center" vertical="center"/>
      <protection/>
    </xf>
    <xf numFmtId="0" fontId="22" fillId="35" borderId="39" xfId="74" applyFont="1" applyFill="1" applyBorder="1" applyAlignment="1">
      <alignment horizontal="center" vertical="center"/>
      <protection/>
    </xf>
    <xf numFmtId="0" fontId="16" fillId="35" borderId="40" xfId="74" applyFont="1" applyFill="1" applyBorder="1" applyAlignment="1">
      <alignment horizontal="center" vertical="center"/>
      <protection/>
    </xf>
    <xf numFmtId="0" fontId="22" fillId="35" borderId="40" xfId="74" applyFont="1" applyFill="1" applyBorder="1" applyAlignment="1">
      <alignment horizontal="center" vertical="center"/>
      <protection/>
    </xf>
    <xf numFmtId="2" fontId="22" fillId="35" borderId="40" xfId="74" applyNumberFormat="1" applyFont="1" applyFill="1" applyBorder="1" applyAlignment="1">
      <alignment horizontal="center" vertical="center"/>
      <protection/>
    </xf>
    <xf numFmtId="2" fontId="22" fillId="35" borderId="41" xfId="74" applyNumberFormat="1" applyFont="1" applyFill="1" applyBorder="1" applyAlignment="1">
      <alignment horizontal="center" vertical="center"/>
      <protection/>
    </xf>
    <xf numFmtId="0" fontId="1" fillId="0" borderId="0" xfId="74">
      <alignment/>
      <protection/>
    </xf>
    <xf numFmtId="0" fontId="16" fillId="0" borderId="0" xfId="74" applyFont="1">
      <alignment/>
      <protection/>
    </xf>
    <xf numFmtId="0" fontId="16" fillId="0" borderId="0" xfId="74" applyFont="1" applyAlignment="1">
      <alignment/>
      <protection/>
    </xf>
    <xf numFmtId="0" fontId="22" fillId="34" borderId="38" xfId="77" applyFont="1" applyFill="1" applyBorder="1" applyAlignment="1">
      <alignment horizontal="center" vertical="center"/>
      <protection/>
    </xf>
    <xf numFmtId="0" fontId="16" fillId="34" borderId="38" xfId="77" applyFont="1" applyFill="1" applyBorder="1" applyAlignment="1">
      <alignment horizontal="left" vertical="center" wrapText="1"/>
      <protection/>
    </xf>
    <xf numFmtId="0" fontId="16" fillId="34" borderId="38" xfId="77" applyFont="1" applyFill="1" applyBorder="1" applyAlignment="1">
      <alignment horizontal="center" vertical="center"/>
      <protection/>
    </xf>
    <xf numFmtId="2" fontId="16" fillId="34" borderId="38" xfId="77" applyNumberFormat="1" applyFont="1" applyFill="1" applyBorder="1" applyAlignment="1">
      <alignment horizontal="center" vertical="center"/>
      <protection/>
    </xf>
    <xf numFmtId="0" fontId="16" fillId="34" borderId="38" xfId="77" applyFont="1" applyFill="1" applyBorder="1" applyAlignment="1">
      <alignment horizontal="center" vertical="center" wrapText="1"/>
      <protection/>
    </xf>
    <xf numFmtId="2" fontId="16" fillId="34" borderId="38" xfId="77" applyNumberFormat="1" applyFont="1" applyFill="1" applyBorder="1" applyAlignment="1">
      <alignment horizontal="center" vertical="center" wrapText="1"/>
      <protection/>
    </xf>
    <xf numFmtId="0" fontId="16" fillId="0" borderId="38" xfId="77" applyFont="1" applyBorder="1" applyAlignment="1">
      <alignment vertical="center"/>
      <protection/>
    </xf>
    <xf numFmtId="0" fontId="16" fillId="0" borderId="38" xfId="77" applyFont="1" applyBorder="1" applyAlignment="1">
      <alignment horizontal="center" vertical="center"/>
      <protection/>
    </xf>
    <xf numFmtId="2" fontId="16" fillId="0" borderId="38" xfId="77" applyNumberFormat="1" applyFont="1" applyBorder="1" applyAlignment="1">
      <alignment horizontal="center" vertical="center"/>
      <protection/>
    </xf>
    <xf numFmtId="0" fontId="22" fillId="35" borderId="39" xfId="77" applyFont="1" applyFill="1" applyBorder="1" applyAlignment="1">
      <alignment horizontal="center" vertical="center"/>
      <protection/>
    </xf>
    <xf numFmtId="0" fontId="16" fillId="35" borderId="40" xfId="77" applyFont="1" applyFill="1" applyBorder="1" applyAlignment="1">
      <alignment horizontal="center" vertical="center"/>
      <protection/>
    </xf>
    <xf numFmtId="0" fontId="22" fillId="35" borderId="40" xfId="77" applyFont="1" applyFill="1" applyBorder="1" applyAlignment="1">
      <alignment horizontal="center" vertical="center"/>
      <protection/>
    </xf>
    <xf numFmtId="2" fontId="22" fillId="35" borderId="40" xfId="77" applyNumberFormat="1" applyFont="1" applyFill="1" applyBorder="1" applyAlignment="1">
      <alignment horizontal="center" vertical="center"/>
      <protection/>
    </xf>
    <xf numFmtId="2" fontId="22" fillId="35" borderId="41" xfId="77" applyNumberFormat="1" applyFont="1" applyFill="1" applyBorder="1" applyAlignment="1">
      <alignment horizontal="center" vertical="center"/>
      <protection/>
    </xf>
    <xf numFmtId="0" fontId="16" fillId="0" borderId="0" xfId="77" applyFont="1">
      <alignment/>
      <protection/>
    </xf>
    <xf numFmtId="0" fontId="8" fillId="0" borderId="0" xfId="77" applyFont="1">
      <alignment/>
      <protection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4" xfId="0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22" xfId="0" applyBorder="1" applyAlignment="1">
      <alignment/>
    </xf>
    <xf numFmtId="16" fontId="0" fillId="0" borderId="21" xfId="0" applyNumberForma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24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/>
    </xf>
    <xf numFmtId="9" fontId="0" fillId="0" borderId="36" xfId="0" applyNumberFormat="1" applyBorder="1" applyAlignment="1">
      <alignment/>
    </xf>
    <xf numFmtId="0" fontId="0" fillId="0" borderId="49" xfId="0" applyBorder="1" applyAlignment="1">
      <alignment/>
    </xf>
    <xf numFmtId="0" fontId="2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50" xfId="0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7" fillId="0" borderId="0" xfId="74" applyFont="1">
      <alignment/>
      <protection/>
    </xf>
    <xf numFmtId="0" fontId="8" fillId="0" borderId="0" xfId="74" applyFont="1">
      <alignment/>
      <protection/>
    </xf>
    <xf numFmtId="0" fontId="1" fillId="0" borderId="0" xfId="71" applyFont="1" applyFill="1" applyBorder="1">
      <alignment/>
      <protection/>
    </xf>
    <xf numFmtId="0" fontId="22" fillId="34" borderId="38" xfId="71" applyFont="1" applyFill="1" applyBorder="1" applyAlignment="1">
      <alignment horizontal="center" vertical="center"/>
      <protection/>
    </xf>
    <xf numFmtId="0" fontId="16" fillId="34" borderId="38" xfId="71" applyFont="1" applyFill="1" applyBorder="1" applyAlignment="1">
      <alignment horizontal="left" vertical="center" wrapText="1"/>
      <protection/>
    </xf>
    <xf numFmtId="0" fontId="16" fillId="34" borderId="38" xfId="71" applyFont="1" applyFill="1" applyBorder="1" applyAlignment="1">
      <alignment horizontal="center" vertical="center"/>
      <protection/>
    </xf>
    <xf numFmtId="0" fontId="16" fillId="34" borderId="38" xfId="71" applyFont="1" applyFill="1" applyBorder="1" applyAlignment="1">
      <alignment horizontal="center" vertical="center" wrapText="1"/>
      <protection/>
    </xf>
    <xf numFmtId="2" fontId="16" fillId="34" borderId="38" xfId="71" applyNumberFormat="1" applyFont="1" applyFill="1" applyBorder="1" applyAlignment="1">
      <alignment horizontal="center" vertical="center"/>
      <protection/>
    </xf>
    <xf numFmtId="2" fontId="16" fillId="34" borderId="38" xfId="71" applyNumberFormat="1" applyFont="1" applyFill="1" applyBorder="1" applyAlignment="1">
      <alignment horizontal="center" vertical="center" wrapText="1"/>
      <protection/>
    </xf>
    <xf numFmtId="0" fontId="22" fillId="35" borderId="39" xfId="71" applyFont="1" applyFill="1" applyBorder="1" applyAlignment="1">
      <alignment horizontal="center" vertical="center"/>
      <protection/>
    </xf>
    <xf numFmtId="0" fontId="16" fillId="35" borderId="40" xfId="71" applyFont="1" applyFill="1" applyBorder="1" applyAlignment="1">
      <alignment horizontal="center" vertical="center"/>
      <protection/>
    </xf>
    <xf numFmtId="0" fontId="22" fillId="35" borderId="40" xfId="71" applyFont="1" applyFill="1" applyBorder="1" applyAlignment="1">
      <alignment horizontal="center" vertical="center"/>
      <protection/>
    </xf>
    <xf numFmtId="2" fontId="22" fillId="35" borderId="40" xfId="71" applyNumberFormat="1" applyFont="1" applyFill="1" applyBorder="1" applyAlignment="1">
      <alignment horizontal="center" vertical="center"/>
      <protection/>
    </xf>
    <xf numFmtId="2" fontId="22" fillId="35" borderId="41" xfId="71" applyNumberFormat="1" applyFont="1" applyFill="1" applyBorder="1" applyAlignment="1">
      <alignment horizontal="center" vertical="center"/>
      <protection/>
    </xf>
    <xf numFmtId="0" fontId="16" fillId="0" borderId="0" xfId="71" applyFont="1" applyFill="1" applyBorder="1">
      <alignment/>
      <protection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2" fontId="16" fillId="0" borderId="0" xfId="71" applyNumberFormat="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>
      <alignment vertical="center"/>
      <protection/>
    </xf>
    <xf numFmtId="0" fontId="3" fillId="0" borderId="0" xfId="71" applyFont="1" applyFill="1" applyBorder="1">
      <alignment/>
      <protection/>
    </xf>
    <xf numFmtId="0" fontId="8" fillId="0" borderId="0" xfId="71" applyFont="1" applyFill="1" applyBorder="1">
      <alignment/>
      <protection/>
    </xf>
    <xf numFmtId="0" fontId="8" fillId="0" borderId="19" xfId="66" applyFont="1" applyBorder="1">
      <alignment/>
      <protection/>
    </xf>
    <xf numFmtId="0" fontId="8" fillId="0" borderId="20" xfId="66" applyFont="1" applyBorder="1">
      <alignment/>
      <protection/>
    </xf>
    <xf numFmtId="0" fontId="8" fillId="0" borderId="22" xfId="62" applyFont="1" applyBorder="1">
      <alignment/>
      <protection/>
    </xf>
    <xf numFmtId="0" fontId="8" fillId="0" borderId="37" xfId="62" applyFont="1" applyBorder="1">
      <alignment/>
      <protection/>
    </xf>
    <xf numFmtId="0" fontId="4" fillId="0" borderId="14" xfId="0" applyFont="1" applyBorder="1" applyAlignment="1">
      <alignment horizontal="center"/>
    </xf>
    <xf numFmtId="0" fontId="8" fillId="0" borderId="19" xfId="55" applyFont="1" applyBorder="1">
      <alignment/>
      <protection/>
    </xf>
    <xf numFmtId="10" fontId="8" fillId="0" borderId="20" xfId="55" applyNumberFormat="1" applyFont="1" applyBorder="1">
      <alignment/>
      <protection/>
    </xf>
    <xf numFmtId="0" fontId="4" fillId="0" borderId="16" xfId="55" applyFont="1" applyBorder="1">
      <alignment/>
      <protection/>
    </xf>
    <xf numFmtId="0" fontId="8" fillId="0" borderId="15" xfId="64" applyFont="1" applyBorder="1">
      <alignment/>
      <protection/>
    </xf>
    <xf numFmtId="0" fontId="8" fillId="0" borderId="17" xfId="64" applyFont="1" applyBorder="1">
      <alignment/>
      <protection/>
    </xf>
    <xf numFmtId="0" fontId="8" fillId="0" borderId="14" xfId="64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Fill="1" applyBorder="1" applyAlignment="1">
      <alignment/>
    </xf>
    <xf numFmtId="1" fontId="16" fillId="34" borderId="38" xfId="69" applyNumberFormat="1" applyFont="1" applyFill="1" applyBorder="1" applyAlignment="1">
      <alignment horizontal="center" vertical="center"/>
      <protection/>
    </xf>
    <xf numFmtId="49" fontId="22" fillId="35" borderId="40" xfId="69" applyNumberFormat="1" applyFont="1" applyFill="1" applyBorder="1" applyAlignment="1">
      <alignment horizontal="center" vertical="center"/>
      <protection/>
    </xf>
    <xf numFmtId="0" fontId="17" fillId="0" borderId="0" xfId="69" applyFont="1">
      <alignment/>
      <protection/>
    </xf>
    <xf numFmtId="0" fontId="21" fillId="0" borderId="0" xfId="69" applyFont="1" applyBorder="1" applyAlignment="1">
      <alignment horizontal="center"/>
      <protection/>
    </xf>
    <xf numFmtId="0" fontId="16" fillId="34" borderId="38" xfId="69" applyFont="1" applyFill="1" applyBorder="1" applyAlignment="1">
      <alignment horizontal="center" vertical="center" wrapText="1"/>
      <protection/>
    </xf>
    <xf numFmtId="0" fontId="16" fillId="34" borderId="38" xfId="69" applyFont="1" applyFill="1" applyBorder="1" applyAlignment="1">
      <alignment horizontal="center" vertical="center"/>
      <protection/>
    </xf>
    <xf numFmtId="0" fontId="16" fillId="0" borderId="0" xfId="75" applyFont="1" applyAlignment="1">
      <alignment horizontal="left"/>
      <protection/>
    </xf>
    <xf numFmtId="0" fontId="8" fillId="0" borderId="0" xfId="75" applyFont="1" applyAlignment="1">
      <alignment horizontal="center"/>
      <protection/>
    </xf>
    <xf numFmtId="0" fontId="21" fillId="0" borderId="0" xfId="75" applyFont="1" applyBorder="1" applyAlignment="1">
      <alignment horizontal="center"/>
      <protection/>
    </xf>
    <xf numFmtId="0" fontId="16" fillId="34" borderId="38" xfId="75" applyFont="1" applyFill="1" applyBorder="1" applyAlignment="1">
      <alignment horizontal="center" vertical="center" wrapText="1"/>
      <protection/>
    </xf>
    <xf numFmtId="0" fontId="16" fillId="34" borderId="38" xfId="75" applyFont="1" applyFill="1" applyBorder="1" applyAlignment="1">
      <alignment horizontal="center" vertical="center"/>
      <protection/>
    </xf>
    <xf numFmtId="0" fontId="16" fillId="0" borderId="0" xfId="76" applyFont="1" applyAlignment="1">
      <alignment horizontal="left"/>
      <protection/>
    </xf>
    <xf numFmtId="0" fontId="21" fillId="0" borderId="0" xfId="76" applyFont="1" applyBorder="1" applyAlignment="1">
      <alignment horizontal="center"/>
      <protection/>
    </xf>
    <xf numFmtId="0" fontId="16" fillId="34" borderId="38" xfId="76" applyFont="1" applyFill="1" applyBorder="1" applyAlignment="1">
      <alignment horizontal="center" vertical="center" wrapText="1"/>
      <protection/>
    </xf>
    <xf numFmtId="0" fontId="16" fillId="34" borderId="38" xfId="76" applyFont="1" applyFill="1" applyBorder="1" applyAlignment="1">
      <alignment horizontal="center" vertical="center"/>
      <protection/>
    </xf>
    <xf numFmtId="0" fontId="16" fillId="0" borderId="0" xfId="67" applyFont="1" applyAlignment="1">
      <alignment horizontal="left"/>
      <protection/>
    </xf>
    <xf numFmtId="0" fontId="21" fillId="0" borderId="0" xfId="67" applyFont="1" applyBorder="1" applyAlignment="1">
      <alignment horizontal="center"/>
      <protection/>
    </xf>
    <xf numFmtId="0" fontId="16" fillId="34" borderId="38" xfId="67" applyFont="1" applyFill="1" applyBorder="1" applyAlignment="1">
      <alignment horizontal="center" vertical="center" wrapText="1"/>
      <protection/>
    </xf>
    <xf numFmtId="0" fontId="16" fillId="34" borderId="38" xfId="67" applyFont="1" applyFill="1" applyBorder="1" applyAlignment="1">
      <alignment horizontal="center" vertical="center"/>
      <protection/>
    </xf>
    <xf numFmtId="0" fontId="16" fillId="0" borderId="0" xfId="70" applyFont="1" applyAlignment="1">
      <alignment horizontal="left"/>
      <protection/>
    </xf>
    <xf numFmtId="0" fontId="21" fillId="0" borderId="0" xfId="70" applyFont="1" applyBorder="1" applyAlignment="1">
      <alignment horizontal="center"/>
      <protection/>
    </xf>
    <xf numFmtId="0" fontId="16" fillId="34" borderId="38" xfId="70" applyFont="1" applyFill="1" applyBorder="1" applyAlignment="1">
      <alignment horizontal="center" vertical="center" wrapText="1"/>
      <protection/>
    </xf>
    <xf numFmtId="0" fontId="16" fillId="34" borderId="38" xfId="70" applyFont="1" applyFill="1" applyBorder="1" applyAlignment="1">
      <alignment horizontal="center" vertical="center"/>
      <protection/>
    </xf>
    <xf numFmtId="0" fontId="16" fillId="0" borderId="0" xfId="70" applyFont="1" applyAlignment="1">
      <alignment horizontal="left"/>
      <protection/>
    </xf>
    <xf numFmtId="0" fontId="16" fillId="0" borderId="0" xfId="68" applyFont="1" applyAlignment="1">
      <alignment horizontal="left"/>
      <protection/>
    </xf>
    <xf numFmtId="0" fontId="21" fillId="0" borderId="0" xfId="68" applyFont="1" applyBorder="1" applyAlignment="1">
      <alignment horizontal="center"/>
      <protection/>
    </xf>
    <xf numFmtId="0" fontId="16" fillId="34" borderId="38" xfId="68" applyFont="1" applyFill="1" applyBorder="1" applyAlignment="1">
      <alignment horizontal="center" vertical="center" wrapText="1"/>
      <protection/>
    </xf>
    <xf numFmtId="0" fontId="16" fillId="34" borderId="38" xfId="68" applyFont="1" applyFill="1" applyBorder="1" applyAlignment="1">
      <alignment horizontal="center" vertical="center"/>
      <protection/>
    </xf>
    <xf numFmtId="0" fontId="16" fillId="0" borderId="0" xfId="73" applyFont="1" applyAlignment="1">
      <alignment horizontal="left"/>
      <protection/>
    </xf>
    <xf numFmtId="0" fontId="21" fillId="0" borderId="0" xfId="73" applyFont="1" applyBorder="1" applyAlignment="1">
      <alignment horizontal="center"/>
      <protection/>
    </xf>
    <xf numFmtId="0" fontId="16" fillId="34" borderId="38" xfId="73" applyFont="1" applyFill="1" applyBorder="1" applyAlignment="1">
      <alignment horizontal="center" vertical="center" wrapText="1"/>
      <protection/>
    </xf>
    <xf numFmtId="0" fontId="16" fillId="34" borderId="38" xfId="73" applyFont="1" applyFill="1" applyBorder="1" applyAlignment="1">
      <alignment horizontal="center" vertical="center"/>
      <protection/>
    </xf>
    <xf numFmtId="0" fontId="17" fillId="0" borderId="0" xfId="73" applyFont="1" applyAlignment="1">
      <alignment horizontal="left"/>
      <protection/>
    </xf>
    <xf numFmtId="0" fontId="17" fillId="0" borderId="17" xfId="73" applyFont="1" applyBorder="1" applyAlignment="1">
      <alignment horizontal="center"/>
      <protection/>
    </xf>
    <xf numFmtId="0" fontId="21" fillId="0" borderId="0" xfId="72" applyFont="1" applyBorder="1" applyAlignment="1">
      <alignment horizontal="center"/>
      <protection/>
    </xf>
    <xf numFmtId="0" fontId="16" fillId="34" borderId="38" xfId="72" applyFont="1" applyFill="1" applyBorder="1" applyAlignment="1">
      <alignment horizontal="center" vertical="center" wrapText="1"/>
      <protection/>
    </xf>
    <xf numFmtId="0" fontId="16" fillId="34" borderId="38" xfId="72" applyFont="1" applyFill="1" applyBorder="1" applyAlignment="1">
      <alignment horizontal="center" vertical="center"/>
      <protection/>
    </xf>
    <xf numFmtId="0" fontId="21" fillId="0" borderId="0" xfId="71" applyFont="1" applyBorder="1" applyAlignment="1">
      <alignment horizontal="center"/>
      <protection/>
    </xf>
    <xf numFmtId="0" fontId="16" fillId="34" borderId="38" xfId="71" applyFont="1" applyFill="1" applyBorder="1" applyAlignment="1">
      <alignment horizontal="center" vertical="center" wrapText="1"/>
      <protection/>
    </xf>
    <xf numFmtId="0" fontId="16" fillId="34" borderId="38" xfId="71" applyFont="1" applyFill="1" applyBorder="1" applyAlignment="1">
      <alignment horizontal="center" vertical="center"/>
      <protection/>
    </xf>
    <xf numFmtId="0" fontId="16" fillId="0" borderId="17" xfId="76" applyFont="1" applyBorder="1" applyAlignment="1">
      <alignment horizontal="center"/>
      <protection/>
    </xf>
    <xf numFmtId="0" fontId="21" fillId="0" borderId="0" xfId="79" applyFont="1" applyBorder="1" applyAlignment="1">
      <alignment horizontal="center"/>
      <protection/>
    </xf>
    <xf numFmtId="0" fontId="16" fillId="34" borderId="38" xfId="79" applyFont="1" applyFill="1" applyBorder="1" applyAlignment="1">
      <alignment horizontal="center" vertical="center" wrapText="1"/>
      <protection/>
    </xf>
    <xf numFmtId="0" fontId="16" fillId="34" borderId="38" xfId="79" applyFont="1" applyFill="1" applyBorder="1" applyAlignment="1">
      <alignment horizontal="center" vertical="center"/>
      <protection/>
    </xf>
    <xf numFmtId="0" fontId="16" fillId="0" borderId="0" xfId="78" applyFont="1" applyAlignment="1">
      <alignment horizontal="left"/>
      <protection/>
    </xf>
    <xf numFmtId="0" fontId="21" fillId="0" borderId="0" xfId="78" applyFont="1" applyBorder="1" applyAlignment="1">
      <alignment horizontal="center"/>
      <protection/>
    </xf>
    <xf numFmtId="0" fontId="16" fillId="34" borderId="38" xfId="78" applyFont="1" applyFill="1" applyBorder="1" applyAlignment="1">
      <alignment horizontal="center" vertical="center" wrapText="1"/>
      <protection/>
    </xf>
    <xf numFmtId="0" fontId="16" fillId="34" borderId="38" xfId="78" applyFont="1" applyFill="1" applyBorder="1" applyAlignment="1">
      <alignment horizontal="center" vertical="center"/>
      <protection/>
    </xf>
    <xf numFmtId="0" fontId="16" fillId="0" borderId="0" xfId="74" applyFont="1" applyAlignment="1">
      <alignment horizontal="left"/>
      <protection/>
    </xf>
    <xf numFmtId="0" fontId="21" fillId="0" borderId="0" xfId="74" applyFont="1" applyBorder="1" applyAlignment="1">
      <alignment horizontal="center"/>
      <protection/>
    </xf>
    <xf numFmtId="0" fontId="16" fillId="34" borderId="38" xfId="74" applyFont="1" applyFill="1" applyBorder="1" applyAlignment="1">
      <alignment horizontal="center" vertical="center" wrapText="1"/>
      <protection/>
    </xf>
    <xf numFmtId="0" fontId="16" fillId="34" borderId="38" xfId="74" applyFont="1" applyFill="1" applyBorder="1" applyAlignment="1">
      <alignment horizontal="center" vertical="center"/>
      <protection/>
    </xf>
    <xf numFmtId="0" fontId="16" fillId="0" borderId="0" xfId="77" applyFont="1" applyAlignment="1">
      <alignment horizontal="left"/>
      <protection/>
    </xf>
    <xf numFmtId="0" fontId="21" fillId="0" borderId="0" xfId="77" applyFont="1" applyBorder="1" applyAlignment="1">
      <alignment horizontal="center"/>
      <protection/>
    </xf>
    <xf numFmtId="0" fontId="16" fillId="34" borderId="38" xfId="77" applyFont="1" applyFill="1" applyBorder="1" applyAlignment="1">
      <alignment horizontal="center" vertical="center" wrapText="1"/>
      <protection/>
    </xf>
    <xf numFmtId="0" fontId="16" fillId="34" borderId="38" xfId="77" applyFont="1" applyFill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Puskin 3cov ned" xfId="56"/>
    <cellStyle name="Normal 2_Puskin 4cov ned" xfId="57"/>
    <cellStyle name="Normal 3" xfId="58"/>
    <cellStyle name="Normal 4" xfId="59"/>
    <cellStyle name="Normal 5" xfId="60"/>
    <cellStyle name="Normal 6" xfId="61"/>
    <cellStyle name="Normal_Sheet1" xfId="62"/>
    <cellStyle name="Normal_Sheet1_1" xfId="63"/>
    <cellStyle name="Normal_Sheet1_24 ned" xfId="64"/>
    <cellStyle name="Normal_Sheet1_Puskin 3cov ned" xfId="65"/>
    <cellStyle name="Normal_Sheet1_Sheet2" xfId="66"/>
    <cellStyle name="Normal_Sheet3 (10)" xfId="67"/>
    <cellStyle name="Normal_Sheet3 (12)" xfId="68"/>
    <cellStyle name="Normal_Sheet3 (14)" xfId="69"/>
    <cellStyle name="Normal_Sheet3 (15)" xfId="70"/>
    <cellStyle name="Normal_Sheet3 (16)" xfId="71"/>
    <cellStyle name="Normal_Sheet3 (18)" xfId="72"/>
    <cellStyle name="Normal_Sheet3 (19)" xfId="73"/>
    <cellStyle name="Normal_Sheet3 (2)" xfId="74"/>
    <cellStyle name="Normal_Sheet3 (4)" xfId="75"/>
    <cellStyle name="Normal_Sheet3 (5)" xfId="76"/>
    <cellStyle name="Normal_Sheet3 (7)" xfId="77"/>
    <cellStyle name="Normal_Sheet3 (8)" xfId="78"/>
    <cellStyle name="Normal_Sheet3 (9)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L22" sqref="L22"/>
    </sheetView>
  </sheetViews>
  <sheetFormatPr defaultColWidth="9.140625" defaultRowHeight="15"/>
  <cols>
    <col min="1" max="1" width="5.57421875" style="0" customWidth="1"/>
    <col min="5" max="5" width="5.57421875" style="0" customWidth="1"/>
    <col min="8" max="8" width="4.57421875" style="0" customWidth="1"/>
  </cols>
  <sheetData>
    <row r="1" spans="1:5" ht="15.75" thickBot="1">
      <c r="A1" s="1" t="s">
        <v>393</v>
      </c>
      <c r="B1" s="1"/>
      <c r="E1" t="s">
        <v>394</v>
      </c>
    </row>
    <row r="2" spans="1:9" ht="15.75" thickBot="1">
      <c r="A2" s="4" t="s">
        <v>395</v>
      </c>
      <c r="B2" s="443" t="s">
        <v>396</v>
      </c>
      <c r="C2" s="444"/>
      <c r="D2" s="445"/>
      <c r="E2" s="189"/>
      <c r="F2" s="25" t="s">
        <v>397</v>
      </c>
      <c r="G2" s="25"/>
      <c r="H2" s="25"/>
      <c r="I2" s="190"/>
    </row>
    <row r="3" spans="1:9" ht="15">
      <c r="A3" s="446"/>
      <c r="B3" s="447" t="s">
        <v>398</v>
      </c>
      <c r="C3" s="448"/>
      <c r="D3" s="449"/>
      <c r="E3" s="450"/>
      <c r="F3" s="450"/>
      <c r="G3" s="450"/>
      <c r="H3" s="450"/>
      <c r="I3" s="451"/>
    </row>
    <row r="4" spans="1:9" ht="15.75" thickBot="1">
      <c r="A4" s="446"/>
      <c r="B4" s="453"/>
      <c r="C4" s="454"/>
      <c r="D4" s="455"/>
      <c r="E4" s="456"/>
      <c r="F4" s="456"/>
      <c r="G4" s="456"/>
      <c r="H4" s="456"/>
      <c r="I4" s="457"/>
    </row>
    <row r="5" spans="1:9" ht="15.75" thickBot="1">
      <c r="A5" s="459"/>
      <c r="B5" s="460"/>
      <c r="C5" s="461"/>
      <c r="D5" s="462"/>
      <c r="E5" s="24" t="s">
        <v>88</v>
      </c>
      <c r="F5" s="24" t="s">
        <v>89</v>
      </c>
      <c r="G5" s="24" t="s">
        <v>88</v>
      </c>
      <c r="H5" s="463" t="s">
        <v>89</v>
      </c>
      <c r="I5" s="10"/>
    </row>
    <row r="6" spans="1:9" ht="15.75" thickBot="1">
      <c r="A6" s="464" t="s">
        <v>39</v>
      </c>
      <c r="B6" s="465" t="s">
        <v>40</v>
      </c>
      <c r="C6" s="465"/>
      <c r="D6" s="465"/>
      <c r="E6" s="25"/>
      <c r="F6" s="25"/>
      <c r="G6" s="25"/>
      <c r="H6" s="25"/>
      <c r="I6" s="25"/>
    </row>
    <row r="7" spans="1:9" ht="15.75" thickBot="1">
      <c r="A7" s="189"/>
      <c r="B7" s="25"/>
      <c r="C7" s="25"/>
      <c r="D7" s="25"/>
      <c r="E7" s="25"/>
      <c r="F7" s="25"/>
      <c r="G7" s="25"/>
      <c r="H7" s="25"/>
      <c r="I7" s="25"/>
    </row>
    <row r="8" spans="1:9" ht="15">
      <c r="A8" s="453"/>
      <c r="B8" s="466" t="s">
        <v>473</v>
      </c>
      <c r="C8" s="467"/>
      <c r="D8" s="468"/>
      <c r="E8" s="469">
        <v>102</v>
      </c>
      <c r="F8" s="470">
        <v>100</v>
      </c>
      <c r="G8" s="469"/>
      <c r="H8" s="470"/>
      <c r="I8" s="451"/>
    </row>
    <row r="9" spans="1:9" ht="15">
      <c r="A9" s="453"/>
      <c r="B9" s="471" t="s">
        <v>474</v>
      </c>
      <c r="C9" s="456"/>
      <c r="D9" s="458"/>
      <c r="E9" s="472"/>
      <c r="F9" s="473">
        <v>1060</v>
      </c>
      <c r="G9" s="474"/>
      <c r="H9" s="473"/>
      <c r="I9" s="457"/>
    </row>
    <row r="10" spans="1:9" ht="15">
      <c r="A10" s="453"/>
      <c r="B10" s="475" t="s">
        <v>9</v>
      </c>
      <c r="C10" s="476"/>
      <c r="D10" s="477"/>
      <c r="E10" s="32"/>
      <c r="F10" s="478">
        <v>25</v>
      </c>
      <c r="G10" s="32"/>
      <c r="H10" s="479"/>
      <c r="I10" s="480"/>
    </row>
    <row r="11" spans="1:9" ht="15">
      <c r="A11" s="453"/>
      <c r="B11" s="481" t="s">
        <v>475</v>
      </c>
      <c r="C11" s="450"/>
      <c r="D11" s="452"/>
      <c r="E11" s="469"/>
      <c r="F11" s="470">
        <v>1</v>
      </c>
      <c r="G11" s="469"/>
      <c r="H11" s="470"/>
      <c r="I11" s="482"/>
    </row>
    <row r="12" spans="1:9" ht="15">
      <c r="A12" s="453"/>
      <c r="B12" s="471"/>
      <c r="C12" s="456"/>
      <c r="D12" s="458"/>
      <c r="E12" s="474"/>
      <c r="F12" s="473"/>
      <c r="G12" s="474"/>
      <c r="H12" s="473"/>
      <c r="I12" s="457"/>
    </row>
    <row r="13" spans="1:9" ht="15">
      <c r="A13" s="453"/>
      <c r="B13" s="475"/>
      <c r="C13" s="476"/>
      <c r="D13" s="477"/>
      <c r="E13" s="32"/>
      <c r="F13" s="479"/>
      <c r="G13" s="32"/>
      <c r="H13" s="479"/>
      <c r="I13" s="480"/>
    </row>
    <row r="14" spans="1:9" ht="15">
      <c r="A14" s="453"/>
      <c r="B14" s="453"/>
      <c r="C14" s="454"/>
      <c r="D14" s="455"/>
      <c r="E14" s="40"/>
      <c r="F14" s="483"/>
      <c r="G14" s="40"/>
      <c r="H14" s="483"/>
      <c r="I14" s="482"/>
    </row>
    <row r="15" spans="1:9" ht="15">
      <c r="A15" s="453"/>
      <c r="B15" s="547"/>
      <c r="C15" s="476"/>
      <c r="D15" s="477"/>
      <c r="E15" s="32"/>
      <c r="F15" s="479"/>
      <c r="G15" s="474"/>
      <c r="H15" s="473"/>
      <c r="I15" s="457"/>
    </row>
    <row r="16" spans="1:9" ht="15">
      <c r="A16" s="453"/>
      <c r="B16" s="481"/>
      <c r="C16" s="450"/>
      <c r="D16" s="452"/>
      <c r="E16" s="469"/>
      <c r="F16" s="470"/>
      <c r="G16" s="32"/>
      <c r="H16" s="479"/>
      <c r="I16" s="480"/>
    </row>
    <row r="17" spans="1:10" ht="15">
      <c r="A17" s="453"/>
      <c r="B17" s="481"/>
      <c r="C17" s="450"/>
      <c r="D17" s="452"/>
      <c r="E17" s="469"/>
      <c r="F17" s="470"/>
      <c r="G17" s="469"/>
      <c r="H17" s="470"/>
      <c r="I17" s="482"/>
      <c r="J17" t="s">
        <v>34</v>
      </c>
    </row>
    <row r="18" spans="1:9" ht="15.75" thickBot="1">
      <c r="A18" s="453"/>
      <c r="B18" s="548"/>
      <c r="C18" s="549"/>
      <c r="D18" s="550"/>
      <c r="E18" s="474"/>
      <c r="F18" s="473"/>
      <c r="G18" s="474"/>
      <c r="H18" s="473"/>
      <c r="I18" s="457"/>
    </row>
    <row r="19" spans="1:9" ht="15.75" thickBot="1">
      <c r="A19" s="10"/>
      <c r="B19" s="7" t="s">
        <v>410</v>
      </c>
      <c r="C19" s="25"/>
      <c r="D19" s="190"/>
      <c r="E19" s="5"/>
      <c r="F19" s="485">
        <v>1000</v>
      </c>
      <c r="G19" s="5"/>
      <c r="H19" s="485"/>
      <c r="I19" s="10"/>
    </row>
    <row r="20" spans="1:8" ht="15.75" thickBot="1">
      <c r="A20" s="487" t="s">
        <v>413</v>
      </c>
      <c r="D20" s="465"/>
      <c r="E20" s="465" t="s">
        <v>476</v>
      </c>
      <c r="F20" s="465"/>
      <c r="G20" s="465"/>
      <c r="H20" s="25"/>
    </row>
    <row r="21" spans="1:10" ht="15">
      <c r="A21" s="4"/>
      <c r="B21" s="443" t="s">
        <v>396</v>
      </c>
      <c r="C21" s="444"/>
      <c r="D21" s="445"/>
      <c r="E21" s="488" t="s">
        <v>414</v>
      </c>
      <c r="F21" s="489"/>
      <c r="G21" s="488" t="s">
        <v>415</v>
      </c>
      <c r="H21" s="490"/>
      <c r="I21" s="490"/>
      <c r="J21" s="4" t="s">
        <v>416</v>
      </c>
    </row>
    <row r="22" spans="1:10" ht="15.75" thickBot="1">
      <c r="A22" s="446" t="s">
        <v>395</v>
      </c>
      <c r="B22" s="447" t="s">
        <v>398</v>
      </c>
      <c r="C22" s="448"/>
      <c r="D22" s="449"/>
      <c r="E22" s="453"/>
      <c r="F22" s="455"/>
      <c r="G22" s="460"/>
      <c r="H22" s="461"/>
      <c r="I22" s="461"/>
      <c r="J22" s="446" t="s">
        <v>417</v>
      </c>
    </row>
    <row r="23" spans="1:10" ht="15.75" thickBot="1">
      <c r="A23" s="459"/>
      <c r="B23" s="460"/>
      <c r="C23" s="461"/>
      <c r="D23" s="462"/>
      <c r="E23" s="24" t="s">
        <v>88</v>
      </c>
      <c r="F23" s="24" t="s">
        <v>89</v>
      </c>
      <c r="G23" s="491" t="s">
        <v>418</v>
      </c>
      <c r="H23" s="491" t="s">
        <v>91</v>
      </c>
      <c r="I23" s="492" t="s">
        <v>419</v>
      </c>
      <c r="J23" s="459"/>
    </row>
    <row r="24" spans="1:10" ht="15.75" thickBot="1">
      <c r="A24" s="4"/>
      <c r="B24" s="466" t="s">
        <v>477</v>
      </c>
      <c r="C24" s="467"/>
      <c r="D24" s="468"/>
      <c r="E24" s="469"/>
      <c r="F24" s="470">
        <v>100</v>
      </c>
      <c r="G24" s="493">
        <v>2.15</v>
      </c>
      <c r="H24" s="493"/>
      <c r="I24" s="494">
        <v>95.8</v>
      </c>
      <c r="J24" s="495">
        <f>(G24+I24)*4</f>
        <v>391.8</v>
      </c>
    </row>
    <row r="25" spans="1:10" ht="15.75" thickBot="1">
      <c r="A25" s="457"/>
      <c r="B25" s="471" t="s">
        <v>474</v>
      </c>
      <c r="C25" s="456"/>
      <c r="D25" s="458"/>
      <c r="E25" s="472"/>
      <c r="F25" s="473">
        <v>1060</v>
      </c>
      <c r="G25" s="474"/>
      <c r="H25" s="474"/>
      <c r="I25" s="456"/>
      <c r="J25" s="495">
        <v>0</v>
      </c>
    </row>
    <row r="26" spans="1:10" ht="15.75" thickBot="1">
      <c r="A26" s="480"/>
      <c r="B26" s="475" t="s">
        <v>9</v>
      </c>
      <c r="C26" s="476"/>
      <c r="D26" s="477"/>
      <c r="E26" s="32"/>
      <c r="F26" s="478">
        <v>25</v>
      </c>
      <c r="G26" s="32"/>
      <c r="H26" s="32"/>
      <c r="I26" s="496">
        <v>24.9</v>
      </c>
      <c r="J26" s="495">
        <f>(G26+I26)*4</f>
        <v>99.6</v>
      </c>
    </row>
    <row r="27" spans="1:10" ht="15.75" thickBot="1">
      <c r="A27" s="480"/>
      <c r="B27" s="481"/>
      <c r="C27" s="450"/>
      <c r="D27" s="452"/>
      <c r="E27" s="469"/>
      <c r="F27" s="470"/>
      <c r="G27" s="32"/>
      <c r="H27" s="32"/>
      <c r="I27" s="476"/>
      <c r="J27" s="495">
        <v>0</v>
      </c>
    </row>
    <row r="28" spans="1:10" ht="15.75" thickBot="1">
      <c r="A28" s="480"/>
      <c r="B28" s="471"/>
      <c r="C28" s="456"/>
      <c r="D28" s="458"/>
      <c r="E28" s="474"/>
      <c r="F28" s="473"/>
      <c r="G28" s="32"/>
      <c r="H28" s="32"/>
      <c r="I28" s="476"/>
      <c r="J28" s="495">
        <v>0</v>
      </c>
    </row>
    <row r="29" spans="1:10" ht="15.75" thickBot="1">
      <c r="A29" s="480"/>
      <c r="B29" s="551"/>
      <c r="C29" s="476"/>
      <c r="D29" s="477"/>
      <c r="E29" s="32"/>
      <c r="F29" s="479"/>
      <c r="G29" s="32"/>
      <c r="H29" s="32"/>
      <c r="I29" s="476"/>
      <c r="J29" s="495">
        <v>0</v>
      </c>
    </row>
    <row r="30" spans="1:10" ht="15.75" thickBot="1">
      <c r="A30" s="480"/>
      <c r="B30" s="552"/>
      <c r="C30" s="454"/>
      <c r="D30" s="455"/>
      <c r="E30" s="474"/>
      <c r="F30" s="473"/>
      <c r="G30" s="474"/>
      <c r="H30" s="474"/>
      <c r="I30" s="456"/>
      <c r="J30" s="495">
        <v>0</v>
      </c>
    </row>
    <row r="31" spans="1:10" ht="15.75" thickBot="1">
      <c r="A31" s="480"/>
      <c r="B31" s="7" t="s">
        <v>410</v>
      </c>
      <c r="C31" s="189"/>
      <c r="D31" s="190" t="s">
        <v>478</v>
      </c>
      <c r="E31" s="24"/>
      <c r="F31" s="485">
        <v>1000</v>
      </c>
      <c r="G31" s="5">
        <v>2.15</v>
      </c>
      <c r="H31" s="5">
        <v>0</v>
      </c>
      <c r="I31" s="9">
        <f>SUM(I24:I30)</f>
        <v>120.69999999999999</v>
      </c>
      <c r="J31" s="495">
        <f>SUM(J24:J30)</f>
        <v>491.4</v>
      </c>
    </row>
    <row r="32" spans="1:10" ht="15.75" thickBot="1">
      <c r="A32" s="480"/>
      <c r="B32" s="503"/>
      <c r="C32" s="450"/>
      <c r="D32" s="452"/>
      <c r="E32" s="469"/>
      <c r="F32" s="470"/>
      <c r="G32" s="469"/>
      <c r="H32" s="469"/>
      <c r="I32" s="450"/>
      <c r="J32" s="495">
        <v>0</v>
      </c>
    </row>
    <row r="33" spans="1:10" ht="15.75" thickBot="1">
      <c r="A33" s="482"/>
      <c r="B33" s="503"/>
      <c r="C33" s="450"/>
      <c r="D33" s="452"/>
      <c r="E33" s="469"/>
      <c r="F33" s="470"/>
      <c r="G33" s="469"/>
      <c r="H33" s="469"/>
      <c r="I33" s="450"/>
      <c r="J33" s="495">
        <v>0</v>
      </c>
    </row>
    <row r="34" spans="1:10" ht="15.75" thickBot="1">
      <c r="A34" s="457"/>
      <c r="B34" s="553"/>
      <c r="C34" s="456"/>
      <c r="D34" s="458"/>
      <c r="E34" s="474"/>
      <c r="F34" s="473"/>
      <c r="G34" s="474"/>
      <c r="H34" s="474"/>
      <c r="I34" s="456"/>
      <c r="J34" s="495">
        <v>0</v>
      </c>
    </row>
    <row r="35" spans="1:10" ht="15.75" thickBot="1">
      <c r="A35" s="480"/>
      <c r="B35" s="476"/>
      <c r="C35" s="476"/>
      <c r="D35" s="477"/>
      <c r="E35" s="480"/>
      <c r="F35" s="480"/>
      <c r="G35" s="32"/>
      <c r="H35" s="32"/>
      <c r="I35" s="476"/>
      <c r="J35" s="495">
        <v>0</v>
      </c>
    </row>
    <row r="36" spans="1:10" ht="15.75" thickBot="1">
      <c r="A36" s="480"/>
      <c r="B36" s="554" t="s">
        <v>129</v>
      </c>
      <c r="C36" s="476"/>
      <c r="D36" s="477"/>
      <c r="E36" s="480"/>
      <c r="F36" s="555">
        <v>5</v>
      </c>
      <c r="G36" s="32"/>
      <c r="H36" s="32"/>
      <c r="I36" s="476"/>
      <c r="J36" s="495">
        <v>0</v>
      </c>
    </row>
    <row r="37" spans="1:10" ht="15">
      <c r="A37" s="482"/>
      <c r="B37" s="450"/>
      <c r="C37" s="450"/>
      <c r="D37" s="452"/>
      <c r="E37" s="482"/>
      <c r="F37" s="482"/>
      <c r="G37" s="469"/>
      <c r="H37" s="469"/>
      <c r="I37" s="450"/>
      <c r="J37" s="495">
        <v>0</v>
      </c>
    </row>
    <row r="38" spans="1:10" ht="15">
      <c r="A38" s="480"/>
      <c r="B38" s="503"/>
      <c r="C38" s="450"/>
      <c r="D38" s="452"/>
      <c r="E38" s="469"/>
      <c r="F38" s="470"/>
      <c r="G38" s="469"/>
      <c r="H38" s="32"/>
      <c r="I38" s="476"/>
      <c r="J38" s="504"/>
    </row>
    <row r="39" spans="1:10" ht="15.75" thickBot="1">
      <c r="A39" s="459"/>
      <c r="B39" s="454"/>
      <c r="C39" s="454"/>
      <c r="D39" s="455"/>
      <c r="E39" s="459"/>
      <c r="F39" s="459"/>
      <c r="G39" s="40"/>
      <c r="H39" s="40"/>
      <c r="I39" s="494"/>
      <c r="J39" s="486"/>
    </row>
    <row r="40" spans="1:10" ht="15.75" thickBot="1">
      <c r="A40" s="488"/>
      <c r="B40" s="7" t="s">
        <v>410</v>
      </c>
      <c r="C40" s="25"/>
      <c r="D40" s="190"/>
      <c r="E40" s="24"/>
      <c r="F40" s="485"/>
      <c r="G40" s="5"/>
      <c r="H40" s="5"/>
      <c r="I40" s="9"/>
      <c r="J40" s="495"/>
    </row>
    <row r="41" spans="1:10" ht="15.75" thickBot="1">
      <c r="A41" s="460"/>
      <c r="B41" s="460" t="s">
        <v>423</v>
      </c>
      <c r="C41" s="461"/>
      <c r="D41" s="462"/>
      <c r="E41" s="461"/>
      <c r="F41" s="485">
        <v>200</v>
      </c>
      <c r="G41" s="5">
        <v>0.43</v>
      </c>
      <c r="H41" s="5">
        <v>0</v>
      </c>
      <c r="I41" s="9">
        <v>24.14</v>
      </c>
      <c r="J41" s="495">
        <v>118.28</v>
      </c>
    </row>
    <row r="42" spans="1:10" ht="15.75" thickBot="1">
      <c r="A42" s="487" t="s">
        <v>424</v>
      </c>
      <c r="B42" s="507"/>
      <c r="F42" s="7"/>
      <c r="G42" s="9"/>
      <c r="H42" s="9"/>
      <c r="I42" s="9"/>
      <c r="J42" s="556"/>
    </row>
    <row r="43" spans="1:10" ht="15">
      <c r="A43" s="509" t="s">
        <v>479</v>
      </c>
      <c r="F43" s="510"/>
      <c r="G43" s="454"/>
      <c r="H43" s="454"/>
      <c r="I43" s="454"/>
      <c r="J43" s="454"/>
    </row>
    <row r="44" spans="1:10" ht="15">
      <c r="A44" s="511" t="s">
        <v>480</v>
      </c>
      <c r="B44" s="512"/>
      <c r="C44" s="512"/>
      <c r="D44" s="512"/>
      <c r="E44" s="512"/>
      <c r="F44" s="512"/>
      <c r="G44" s="512"/>
      <c r="H44" s="512"/>
      <c r="I44" s="512"/>
      <c r="J44" s="512"/>
    </row>
    <row r="45" spans="1:6" ht="15">
      <c r="A45" s="512" t="s">
        <v>481</v>
      </c>
      <c r="B45" s="512"/>
      <c r="C45" s="512"/>
      <c r="D45" s="512"/>
      <c r="E45" s="512"/>
      <c r="F45" s="512"/>
    </row>
    <row r="47" spans="1:5" ht="15">
      <c r="A47" s="1" t="s">
        <v>482</v>
      </c>
      <c r="B47" s="1"/>
      <c r="C47" s="1"/>
      <c r="D47" s="2"/>
      <c r="E47" s="1"/>
    </row>
    <row r="48" spans="1:6" ht="15">
      <c r="A48" s="1" t="s">
        <v>431</v>
      </c>
      <c r="B48" s="1"/>
      <c r="C48" s="1"/>
      <c r="D48" s="1"/>
      <c r="E48" s="1"/>
      <c r="F48" s="2"/>
    </row>
    <row r="49" spans="1:4" ht="15">
      <c r="A49" s="1"/>
      <c r="B49" s="1"/>
      <c r="C49" s="1"/>
      <c r="D49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K18" sqref="K18"/>
    </sheetView>
  </sheetViews>
  <sheetFormatPr defaultColWidth="9.140625" defaultRowHeight="15"/>
  <sheetData>
    <row r="2" spans="2:9" ht="15.75">
      <c r="B2" s="577" t="s">
        <v>213</v>
      </c>
      <c r="C2" s="577"/>
      <c r="D2" s="577"/>
      <c r="E2" s="577"/>
      <c r="F2" s="577"/>
      <c r="G2" s="577"/>
      <c r="H2" s="577"/>
      <c r="I2" s="248"/>
    </row>
    <row r="3" spans="2:9" ht="15">
      <c r="B3" s="578" t="s">
        <v>84</v>
      </c>
      <c r="C3" s="579" t="s">
        <v>85</v>
      </c>
      <c r="D3" s="579"/>
      <c r="E3" s="579" t="s">
        <v>86</v>
      </c>
      <c r="F3" s="579"/>
      <c r="G3" s="579"/>
      <c r="H3" s="578" t="s">
        <v>87</v>
      </c>
      <c r="I3" s="248"/>
    </row>
    <row r="4" spans="2:9" ht="15">
      <c r="B4" s="578"/>
      <c r="C4" s="249" t="s">
        <v>88</v>
      </c>
      <c r="D4" s="249" t="s">
        <v>89</v>
      </c>
      <c r="E4" s="249" t="s">
        <v>90</v>
      </c>
      <c r="F4" s="249" t="s">
        <v>91</v>
      </c>
      <c r="G4" s="249" t="s">
        <v>92</v>
      </c>
      <c r="H4" s="578"/>
      <c r="I4" s="248"/>
    </row>
    <row r="5" spans="2:9" ht="15">
      <c r="B5" s="250" t="s">
        <v>95</v>
      </c>
      <c r="C5" s="251">
        <v>73</v>
      </c>
      <c r="D5" s="251">
        <v>55</v>
      </c>
      <c r="E5" s="252">
        <v>1.1</v>
      </c>
      <c r="F5" s="252">
        <v>0.06</v>
      </c>
      <c r="G5" s="252">
        <v>8.14</v>
      </c>
      <c r="H5" s="253">
        <v>38.61</v>
      </c>
      <c r="I5" s="248"/>
    </row>
    <row r="6" spans="2:9" ht="15">
      <c r="B6" s="250" t="s">
        <v>96</v>
      </c>
      <c r="C6" s="251">
        <v>10</v>
      </c>
      <c r="D6" s="251">
        <v>8</v>
      </c>
      <c r="E6" s="252">
        <v>0.1</v>
      </c>
      <c r="F6" s="252">
        <v>0.01</v>
      </c>
      <c r="G6" s="252">
        <v>0.58</v>
      </c>
      <c r="H6" s="253">
        <v>3.18</v>
      </c>
      <c r="I6" s="248"/>
    </row>
    <row r="7" spans="2:9" ht="15">
      <c r="B7" s="250" t="s">
        <v>97</v>
      </c>
      <c r="C7" s="251">
        <v>4.7</v>
      </c>
      <c r="D7" s="251">
        <v>4</v>
      </c>
      <c r="E7" s="252">
        <v>0.06</v>
      </c>
      <c r="F7" s="252">
        <v>0</v>
      </c>
      <c r="G7" s="252">
        <v>0.36</v>
      </c>
      <c r="H7" s="253">
        <v>1.72</v>
      </c>
      <c r="I7" s="248"/>
    </row>
    <row r="8" spans="2:9" ht="30">
      <c r="B8" s="250" t="s">
        <v>214</v>
      </c>
      <c r="C8" s="251">
        <v>1.25</v>
      </c>
      <c r="D8" s="251">
        <v>1</v>
      </c>
      <c r="E8" s="252">
        <v>0.04</v>
      </c>
      <c r="F8" s="252">
        <v>0</v>
      </c>
      <c r="G8" s="252">
        <v>0.08</v>
      </c>
      <c r="H8" s="253">
        <v>0.5</v>
      </c>
      <c r="I8" s="248"/>
    </row>
    <row r="9" spans="2:9" ht="15">
      <c r="B9" s="250" t="s">
        <v>215</v>
      </c>
      <c r="C9" s="251">
        <v>0.7</v>
      </c>
      <c r="D9" s="251">
        <v>0.6</v>
      </c>
      <c r="E9" s="252">
        <v>0.04</v>
      </c>
      <c r="F9" s="252">
        <v>0</v>
      </c>
      <c r="G9" s="252">
        <v>0.03</v>
      </c>
      <c r="H9" s="253">
        <v>0.28</v>
      </c>
      <c r="I9" s="248"/>
    </row>
    <row r="10" spans="2:9" ht="30">
      <c r="B10" s="250" t="s">
        <v>98</v>
      </c>
      <c r="C10" s="251">
        <v>3</v>
      </c>
      <c r="D10" s="251">
        <v>3</v>
      </c>
      <c r="E10" s="252">
        <v>0</v>
      </c>
      <c r="F10" s="252">
        <v>2.99</v>
      </c>
      <c r="G10" s="252">
        <v>0</v>
      </c>
      <c r="H10" s="253">
        <v>27</v>
      </c>
      <c r="I10" s="248"/>
    </row>
    <row r="11" spans="2:9" ht="15">
      <c r="B11" s="250" t="s">
        <v>216</v>
      </c>
      <c r="C11" s="251">
        <v>4</v>
      </c>
      <c r="D11" s="251">
        <v>2</v>
      </c>
      <c r="E11" s="252">
        <v>0.02</v>
      </c>
      <c r="F11" s="252">
        <v>0</v>
      </c>
      <c r="G11" s="252">
        <v>0.06</v>
      </c>
      <c r="H11" s="253">
        <v>0.33</v>
      </c>
      <c r="I11" s="248"/>
    </row>
    <row r="12" spans="2:9" ht="15">
      <c r="B12" s="250" t="s">
        <v>129</v>
      </c>
      <c r="C12" s="251">
        <v>0.5</v>
      </c>
      <c r="D12" s="251">
        <v>0.5</v>
      </c>
      <c r="E12" s="252">
        <v>0</v>
      </c>
      <c r="F12" s="252">
        <v>0</v>
      </c>
      <c r="G12" s="252">
        <v>1</v>
      </c>
      <c r="H12" s="253">
        <v>3.99</v>
      </c>
      <c r="I12" s="248"/>
    </row>
    <row r="13" spans="2:9" ht="15">
      <c r="B13" s="250" t="s">
        <v>100</v>
      </c>
      <c r="C13" s="251">
        <v>0.1</v>
      </c>
      <c r="D13" s="251">
        <v>0.1</v>
      </c>
      <c r="E13" s="252">
        <v>0</v>
      </c>
      <c r="F13" s="252">
        <v>0</v>
      </c>
      <c r="G13" s="252">
        <v>0</v>
      </c>
      <c r="H13" s="253">
        <v>0</v>
      </c>
      <c r="I13" s="248"/>
    </row>
    <row r="14" spans="2:9" ht="60">
      <c r="B14" s="250" t="s">
        <v>217</v>
      </c>
      <c r="C14" s="251">
        <v>10.5</v>
      </c>
      <c r="D14" s="251">
        <v>10</v>
      </c>
      <c r="E14" s="252">
        <v>2.36</v>
      </c>
      <c r="F14" s="252">
        <v>0.19</v>
      </c>
      <c r="G14" s="252">
        <v>0.04</v>
      </c>
      <c r="H14" s="253">
        <v>11.31</v>
      </c>
      <c r="I14" s="248"/>
    </row>
    <row r="15" spans="2:9" ht="15">
      <c r="B15" s="250" t="s">
        <v>99</v>
      </c>
      <c r="C15" s="251">
        <v>150</v>
      </c>
      <c r="D15" s="251">
        <v>150</v>
      </c>
      <c r="E15" s="252">
        <v>0</v>
      </c>
      <c r="F15" s="252">
        <v>0</v>
      </c>
      <c r="G15" s="252">
        <v>0</v>
      </c>
      <c r="H15" s="253">
        <v>0</v>
      </c>
      <c r="I15" s="248"/>
    </row>
    <row r="16" spans="2:9" ht="45.75" thickBot="1">
      <c r="B16" s="250" t="s">
        <v>218</v>
      </c>
      <c r="C16" s="251">
        <v>5</v>
      </c>
      <c r="D16" s="251">
        <v>5</v>
      </c>
      <c r="E16" s="252">
        <v>0.14</v>
      </c>
      <c r="F16" s="252">
        <v>1</v>
      </c>
      <c r="G16" s="252">
        <v>0.16</v>
      </c>
      <c r="H16" s="253">
        <v>10.2</v>
      </c>
      <c r="I16" s="248"/>
    </row>
    <row r="17" spans="2:9" ht="15.75" thickBot="1">
      <c r="B17" s="254" t="s">
        <v>103</v>
      </c>
      <c r="C17" s="255" t="s">
        <v>104</v>
      </c>
      <c r="D17" s="256" t="s">
        <v>36</v>
      </c>
      <c r="E17" s="257">
        <v>3.86</v>
      </c>
      <c r="F17" s="257">
        <v>4.25</v>
      </c>
      <c r="G17" s="257">
        <v>10.45</v>
      </c>
      <c r="H17" s="258">
        <v>97.12</v>
      </c>
      <c r="I17" s="248"/>
    </row>
    <row r="18" spans="2:9" ht="15">
      <c r="B18" s="248"/>
      <c r="C18" s="248"/>
      <c r="D18" s="248"/>
      <c r="E18" s="248"/>
      <c r="F18" s="248"/>
      <c r="G18" s="248"/>
      <c r="H18" s="248"/>
      <c r="I18" s="248"/>
    </row>
    <row r="19" spans="2:9" ht="15">
      <c r="B19" s="263" t="s">
        <v>219</v>
      </c>
      <c r="C19" s="263"/>
      <c r="D19" s="263"/>
      <c r="E19" s="263"/>
      <c r="F19" s="263"/>
      <c r="G19" s="248"/>
      <c r="H19" s="248"/>
      <c r="I19" s="248"/>
    </row>
    <row r="20" spans="2:9" ht="15">
      <c r="B20" s="263" t="s">
        <v>106</v>
      </c>
      <c r="C20" s="263"/>
      <c r="D20" s="263"/>
      <c r="E20" s="263"/>
      <c r="F20" s="263"/>
      <c r="G20" s="248"/>
      <c r="H20" s="248"/>
      <c r="I20" s="248"/>
    </row>
    <row r="21" spans="2:9" ht="15">
      <c r="B21" s="263" t="s">
        <v>220</v>
      </c>
      <c r="C21" s="263"/>
      <c r="D21" s="263"/>
      <c r="E21" s="263"/>
      <c r="F21" s="263"/>
      <c r="G21" s="248"/>
      <c r="H21" s="248"/>
      <c r="I21" s="248"/>
    </row>
    <row r="22" spans="2:9" ht="15">
      <c r="B22" s="263" t="s">
        <v>221</v>
      </c>
      <c r="C22" s="263"/>
      <c r="D22" s="263"/>
      <c r="E22" s="263"/>
      <c r="F22" s="263"/>
      <c r="G22" s="248"/>
      <c r="H22" s="248"/>
      <c r="I22" s="248"/>
    </row>
    <row r="23" spans="2:9" ht="15">
      <c r="B23" s="263" t="s">
        <v>222</v>
      </c>
      <c r="C23" s="263"/>
      <c r="D23" s="263"/>
      <c r="E23" s="263"/>
      <c r="F23" s="263"/>
      <c r="G23" s="248"/>
      <c r="H23" s="248"/>
      <c r="I23" s="248"/>
    </row>
    <row r="24" spans="2:9" ht="15">
      <c r="B24" s="263" t="s">
        <v>223</v>
      </c>
      <c r="C24" s="263"/>
      <c r="D24" s="263"/>
      <c r="E24" s="263"/>
      <c r="F24" s="263"/>
      <c r="G24" s="248"/>
      <c r="H24" s="248"/>
      <c r="I24" s="248"/>
    </row>
    <row r="25" spans="2:9" ht="15">
      <c r="B25" s="263" t="s">
        <v>224</v>
      </c>
      <c r="C25" s="263"/>
      <c r="D25" s="263"/>
      <c r="E25" s="263"/>
      <c r="F25" s="263"/>
      <c r="G25" s="263"/>
      <c r="H25" s="248"/>
      <c r="I25" s="248"/>
    </row>
    <row r="26" spans="2:9" ht="15">
      <c r="B26" s="263"/>
      <c r="C26" s="263"/>
      <c r="D26" s="263"/>
      <c r="E26" s="263"/>
      <c r="F26" s="263"/>
      <c r="G26" s="263"/>
      <c r="H26" s="248"/>
      <c r="I26" s="248"/>
    </row>
    <row r="27" spans="2:9" ht="15">
      <c r="B27" s="263" t="s">
        <v>111</v>
      </c>
      <c r="C27" s="263"/>
      <c r="D27" s="263"/>
      <c r="E27" s="263"/>
      <c r="F27" s="263"/>
      <c r="G27" s="263"/>
      <c r="H27" s="248"/>
      <c r="I27" s="248"/>
    </row>
    <row r="28" spans="2:9" ht="15">
      <c r="B28" s="263" t="s">
        <v>225</v>
      </c>
      <c r="C28" s="263"/>
      <c r="D28" s="263"/>
      <c r="E28" s="263"/>
      <c r="F28" s="263"/>
      <c r="G28" s="263"/>
      <c r="H28" s="248"/>
      <c r="I28" s="248"/>
    </row>
    <row r="29" spans="2:9" ht="15">
      <c r="B29" s="263" t="s">
        <v>226</v>
      </c>
      <c r="C29" s="263"/>
      <c r="D29" s="263"/>
      <c r="E29" s="263"/>
      <c r="F29" s="263"/>
      <c r="G29" s="263"/>
      <c r="H29" s="263"/>
      <c r="I29" s="248"/>
    </row>
    <row r="30" spans="2:9" ht="15">
      <c r="B30" s="263" t="s">
        <v>227</v>
      </c>
      <c r="C30" s="263"/>
      <c r="D30" s="263"/>
      <c r="E30" s="263"/>
      <c r="F30" s="263"/>
      <c r="G30" s="263"/>
      <c r="H30" s="263"/>
      <c r="I30" s="248"/>
    </row>
    <row r="31" spans="2:9" ht="15">
      <c r="B31" s="263" t="s">
        <v>228</v>
      </c>
      <c r="C31" s="263"/>
      <c r="D31" s="263"/>
      <c r="E31" s="263"/>
      <c r="F31" s="263"/>
      <c r="G31" s="263"/>
      <c r="H31" s="263"/>
      <c r="I31" s="248"/>
    </row>
    <row r="32" spans="2:9" ht="15">
      <c r="B32" s="263" t="s">
        <v>229</v>
      </c>
      <c r="C32" s="263"/>
      <c r="D32" s="263"/>
      <c r="E32" s="263"/>
      <c r="F32" s="263"/>
      <c r="G32" s="263"/>
      <c r="H32" s="263"/>
      <c r="I32" s="248"/>
    </row>
    <row r="33" spans="2:9" ht="15">
      <c r="B33" s="263"/>
      <c r="C33" s="263"/>
      <c r="D33" s="263"/>
      <c r="E33" s="263"/>
      <c r="F33" s="263"/>
      <c r="G33" s="263"/>
      <c r="H33" s="263"/>
      <c r="I33" s="248"/>
    </row>
    <row r="34" spans="2:9" ht="15">
      <c r="B34" s="263" t="s">
        <v>122</v>
      </c>
      <c r="C34" s="263"/>
      <c r="D34" s="263"/>
      <c r="E34" s="263"/>
      <c r="F34" s="263"/>
      <c r="G34" s="263"/>
      <c r="H34" s="263"/>
      <c r="I34" s="248"/>
    </row>
    <row r="35" spans="2:9" ht="15">
      <c r="B35" s="580" t="s">
        <v>211</v>
      </c>
      <c r="C35" s="580"/>
      <c r="D35" s="580"/>
      <c r="E35" s="263"/>
      <c r="F35" s="263"/>
      <c r="G35" s="263"/>
      <c r="H35" s="263"/>
      <c r="I35" s="248"/>
    </row>
    <row r="36" spans="2:9" ht="15">
      <c r="B36" s="263" t="s">
        <v>212</v>
      </c>
      <c r="C36" s="263"/>
      <c r="D36" s="263"/>
      <c r="E36" s="263"/>
      <c r="F36" s="263"/>
      <c r="G36" s="263"/>
      <c r="H36" s="263"/>
      <c r="I36" s="248"/>
    </row>
    <row r="37" spans="2:9" ht="15">
      <c r="B37" s="248"/>
      <c r="C37" s="248"/>
      <c r="D37" s="248"/>
      <c r="E37" s="248"/>
      <c r="F37" s="248"/>
      <c r="G37" s="248"/>
      <c r="H37" s="248"/>
      <c r="I37" s="248"/>
    </row>
  </sheetData>
  <sheetProtection/>
  <mergeCells count="6">
    <mergeCell ref="B35:D35"/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K22" sqref="K22"/>
    </sheetView>
  </sheetViews>
  <sheetFormatPr defaultColWidth="9.140625" defaultRowHeight="15"/>
  <sheetData>
    <row r="2" spans="2:9" ht="15.75">
      <c r="B2" s="582" t="s">
        <v>230</v>
      </c>
      <c r="C2" s="582"/>
      <c r="D2" s="582"/>
      <c r="E2" s="582"/>
      <c r="F2" s="582"/>
      <c r="G2" s="582"/>
      <c r="H2" s="582"/>
      <c r="I2" s="266"/>
    </row>
    <row r="3" spans="2:9" ht="15">
      <c r="B3" s="583" t="s">
        <v>84</v>
      </c>
      <c r="C3" s="584" t="s">
        <v>85</v>
      </c>
      <c r="D3" s="584"/>
      <c r="E3" s="584" t="s">
        <v>86</v>
      </c>
      <c r="F3" s="584"/>
      <c r="G3" s="584"/>
      <c r="H3" s="583" t="s">
        <v>87</v>
      </c>
      <c r="I3" s="266"/>
    </row>
    <row r="4" spans="2:9" ht="15">
      <c r="B4" s="583"/>
      <c r="C4" s="267" t="s">
        <v>88</v>
      </c>
      <c r="D4" s="267" t="s">
        <v>89</v>
      </c>
      <c r="E4" s="267" t="s">
        <v>90</v>
      </c>
      <c r="F4" s="267" t="s">
        <v>91</v>
      </c>
      <c r="G4" s="267" t="s">
        <v>92</v>
      </c>
      <c r="H4" s="583"/>
      <c r="I4" s="266"/>
    </row>
    <row r="5" spans="2:9" ht="30">
      <c r="B5" s="268" t="s">
        <v>231</v>
      </c>
      <c r="C5" s="269">
        <v>60</v>
      </c>
      <c r="D5" s="269">
        <v>60</v>
      </c>
      <c r="E5" s="270">
        <v>6.24</v>
      </c>
      <c r="F5" s="270">
        <v>0.66</v>
      </c>
      <c r="G5" s="270">
        <v>41.82</v>
      </c>
      <c r="H5" s="271">
        <v>198.18</v>
      </c>
      <c r="I5" s="266"/>
    </row>
    <row r="6" spans="2:9" ht="15">
      <c r="B6" s="268" t="s">
        <v>99</v>
      </c>
      <c r="C6" s="269">
        <v>260</v>
      </c>
      <c r="D6" s="269">
        <v>260</v>
      </c>
      <c r="E6" s="270">
        <v>0</v>
      </c>
      <c r="F6" s="270">
        <v>0</v>
      </c>
      <c r="G6" s="270">
        <v>0</v>
      </c>
      <c r="H6" s="271">
        <v>0</v>
      </c>
      <c r="I6" s="266"/>
    </row>
    <row r="7" spans="2:9" ht="15">
      <c r="B7" s="268" t="s">
        <v>100</v>
      </c>
      <c r="C7" s="269">
        <v>0.1</v>
      </c>
      <c r="D7" s="269">
        <v>0.1</v>
      </c>
      <c r="E7" s="270">
        <v>0</v>
      </c>
      <c r="F7" s="270">
        <v>0</v>
      </c>
      <c r="G7" s="270">
        <v>0</v>
      </c>
      <c r="H7" s="271">
        <v>0</v>
      </c>
      <c r="I7" s="266"/>
    </row>
    <row r="8" spans="2:9" ht="30">
      <c r="B8" s="268" t="s">
        <v>232</v>
      </c>
      <c r="C8" s="269">
        <v>2</v>
      </c>
      <c r="D8" s="269">
        <v>2</v>
      </c>
      <c r="E8" s="270">
        <v>0.01</v>
      </c>
      <c r="F8" s="270">
        <v>1.64</v>
      </c>
      <c r="G8" s="270">
        <v>0.02</v>
      </c>
      <c r="H8" s="271">
        <v>14.86</v>
      </c>
      <c r="I8" s="266"/>
    </row>
    <row r="9" spans="2:9" ht="45.75" thickBot="1">
      <c r="B9" s="268" t="s">
        <v>233</v>
      </c>
      <c r="C9" s="269">
        <v>50</v>
      </c>
      <c r="D9" s="269">
        <v>50</v>
      </c>
      <c r="E9" s="270">
        <v>12.4</v>
      </c>
      <c r="F9" s="270">
        <v>13.4</v>
      </c>
      <c r="G9" s="270">
        <v>0</v>
      </c>
      <c r="H9" s="271">
        <v>170</v>
      </c>
      <c r="I9" s="266"/>
    </row>
    <row r="10" spans="2:9" ht="15.75" thickBot="1">
      <c r="B10" s="272" t="s">
        <v>103</v>
      </c>
      <c r="C10" s="273" t="s">
        <v>104</v>
      </c>
      <c r="D10" s="274" t="s">
        <v>77</v>
      </c>
      <c r="E10" s="275">
        <v>18.65</v>
      </c>
      <c r="F10" s="275">
        <v>15.7</v>
      </c>
      <c r="G10" s="275">
        <v>41.84</v>
      </c>
      <c r="H10" s="276">
        <v>383.04</v>
      </c>
      <c r="I10" s="266"/>
    </row>
    <row r="11" spans="2:9" ht="15">
      <c r="B11" s="266"/>
      <c r="C11" s="266"/>
      <c r="D11" s="266"/>
      <c r="E11" s="266"/>
      <c r="F11" s="266"/>
      <c r="G11" s="266"/>
      <c r="H11" s="266"/>
      <c r="I11" s="266"/>
    </row>
    <row r="12" spans="2:9" ht="15">
      <c r="B12" s="277" t="s">
        <v>105</v>
      </c>
      <c r="C12" s="277"/>
      <c r="D12" s="277"/>
      <c r="E12" s="277"/>
      <c r="F12" s="277"/>
      <c r="G12" s="277"/>
      <c r="H12" s="277"/>
      <c r="I12" s="266"/>
    </row>
    <row r="13" spans="2:9" ht="15">
      <c r="B13" s="277" t="s">
        <v>234</v>
      </c>
      <c r="C13" s="277"/>
      <c r="D13" s="277"/>
      <c r="E13" s="277"/>
      <c r="F13" s="277"/>
      <c r="G13" s="277"/>
      <c r="H13" s="277"/>
      <c r="I13" s="266"/>
    </row>
    <row r="14" spans="2:9" ht="15">
      <c r="B14" s="278" t="s">
        <v>235</v>
      </c>
      <c r="C14" s="278"/>
      <c r="D14" s="278"/>
      <c r="E14" s="278"/>
      <c r="F14" s="277"/>
      <c r="G14" s="277"/>
      <c r="H14" s="277"/>
      <c r="I14" s="266"/>
    </row>
    <row r="15" spans="2:9" ht="15">
      <c r="B15" s="277" t="s">
        <v>236</v>
      </c>
      <c r="C15" s="277"/>
      <c r="D15" s="277"/>
      <c r="E15" s="277"/>
      <c r="F15" s="277"/>
      <c r="G15" s="277"/>
      <c r="H15" s="277"/>
      <c r="I15" s="266"/>
    </row>
    <row r="16" spans="2:9" ht="15">
      <c r="B16" s="277" t="s">
        <v>237</v>
      </c>
      <c r="C16" s="277"/>
      <c r="D16" s="277"/>
      <c r="E16" s="277"/>
      <c r="F16" s="277"/>
      <c r="G16" s="277"/>
      <c r="H16" s="277"/>
      <c r="I16" s="266"/>
    </row>
    <row r="17" spans="2:9" ht="15">
      <c r="B17" s="277" t="s">
        <v>238</v>
      </c>
      <c r="C17" s="277"/>
      <c r="D17" s="277"/>
      <c r="E17" s="277"/>
      <c r="F17" s="277"/>
      <c r="G17" s="277"/>
      <c r="H17" s="277"/>
      <c r="I17" s="266"/>
    </row>
    <row r="18" spans="2:9" ht="15">
      <c r="B18" s="581" t="s">
        <v>239</v>
      </c>
      <c r="C18" s="581"/>
      <c r="D18" s="581"/>
      <c r="E18" s="581"/>
      <c r="F18" s="581"/>
      <c r="G18" s="581"/>
      <c r="H18" s="277"/>
      <c r="I18" s="266"/>
    </row>
    <row r="19" spans="2:9" ht="15">
      <c r="B19" s="277"/>
      <c r="C19" s="277"/>
      <c r="D19" s="277"/>
      <c r="E19" s="277"/>
      <c r="F19" s="277"/>
      <c r="G19" s="277"/>
      <c r="H19" s="277"/>
      <c r="I19" s="266"/>
    </row>
  </sheetData>
  <sheetProtection/>
  <mergeCells count="6">
    <mergeCell ref="B18:G18"/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H20" sqref="H20"/>
    </sheetView>
  </sheetViews>
  <sheetFormatPr defaultColWidth="9.140625" defaultRowHeight="15"/>
  <sheetData>
    <row r="2" spans="2:8" ht="15.75">
      <c r="B2" s="577" t="s">
        <v>240</v>
      </c>
      <c r="C2" s="577"/>
      <c r="D2" s="577"/>
      <c r="E2" s="577"/>
      <c r="F2" s="577"/>
      <c r="G2" s="577"/>
      <c r="H2" s="577"/>
    </row>
    <row r="3" spans="2:8" ht="15">
      <c r="B3" s="578" t="s">
        <v>84</v>
      </c>
      <c r="C3" s="579" t="s">
        <v>85</v>
      </c>
      <c r="D3" s="579"/>
      <c r="E3" s="579" t="s">
        <v>86</v>
      </c>
      <c r="F3" s="579"/>
      <c r="G3" s="579"/>
      <c r="H3" s="578" t="s">
        <v>87</v>
      </c>
    </row>
    <row r="4" spans="2:8" ht="15">
      <c r="B4" s="578"/>
      <c r="C4" s="249" t="s">
        <v>88</v>
      </c>
      <c r="D4" s="249" t="s">
        <v>89</v>
      </c>
      <c r="E4" s="249" t="s">
        <v>90</v>
      </c>
      <c r="F4" s="249" t="s">
        <v>91</v>
      </c>
      <c r="G4" s="249" t="s">
        <v>92</v>
      </c>
      <c r="H4" s="578"/>
    </row>
    <row r="5" spans="2:8" ht="30">
      <c r="B5" s="250" t="s">
        <v>241</v>
      </c>
      <c r="C5" s="251">
        <v>37.5</v>
      </c>
      <c r="D5" s="251">
        <v>30</v>
      </c>
      <c r="E5" s="252">
        <v>1.29</v>
      </c>
      <c r="F5" s="252">
        <v>0.27</v>
      </c>
      <c r="G5" s="252">
        <v>0.75</v>
      </c>
      <c r="H5" s="253">
        <v>11.04</v>
      </c>
    </row>
    <row r="6" spans="2:8" ht="15">
      <c r="B6" s="250" t="s">
        <v>242</v>
      </c>
      <c r="C6" s="251">
        <v>18</v>
      </c>
      <c r="D6" s="251">
        <v>17</v>
      </c>
      <c r="E6" s="252">
        <v>0.19</v>
      </c>
      <c r="F6" s="252">
        <v>0.03</v>
      </c>
      <c r="G6" s="252">
        <v>0.65</v>
      </c>
      <c r="H6" s="253">
        <v>3.64</v>
      </c>
    </row>
    <row r="7" spans="2:8" ht="30">
      <c r="B7" s="250" t="s">
        <v>98</v>
      </c>
      <c r="C7" s="251">
        <v>2.5</v>
      </c>
      <c r="D7" s="251">
        <v>2.5</v>
      </c>
      <c r="E7" s="252">
        <v>0</v>
      </c>
      <c r="F7" s="252">
        <v>2.5</v>
      </c>
      <c r="G7" s="252">
        <v>0</v>
      </c>
      <c r="H7" s="253">
        <v>22.5</v>
      </c>
    </row>
    <row r="8" spans="2:8" ht="15">
      <c r="B8" s="250" t="s">
        <v>129</v>
      </c>
      <c r="C8" s="251">
        <v>0.5</v>
      </c>
      <c r="D8" s="251">
        <v>0.5</v>
      </c>
      <c r="E8" s="252">
        <v>0</v>
      </c>
      <c r="F8" s="252">
        <v>0</v>
      </c>
      <c r="G8" s="252">
        <v>0.5</v>
      </c>
      <c r="H8" s="253">
        <v>2</v>
      </c>
    </row>
    <row r="9" spans="2:8" ht="15">
      <c r="B9" s="250"/>
      <c r="C9" s="251"/>
      <c r="D9" s="251"/>
      <c r="E9" s="252"/>
      <c r="F9" s="252"/>
      <c r="G9" s="252"/>
      <c r="H9" s="253"/>
    </row>
    <row r="10" spans="2:8" ht="15.75" thickBot="1">
      <c r="B10" s="250" t="s">
        <v>216</v>
      </c>
      <c r="C10" s="251">
        <v>2</v>
      </c>
      <c r="D10" s="251">
        <v>1</v>
      </c>
      <c r="E10" s="252">
        <v>0.01</v>
      </c>
      <c r="F10" s="252">
        <v>0</v>
      </c>
      <c r="G10" s="252">
        <v>0.03</v>
      </c>
      <c r="H10" s="253">
        <v>0.17</v>
      </c>
    </row>
    <row r="11" spans="2:8" ht="15.75" thickBot="1">
      <c r="B11" s="254" t="s">
        <v>103</v>
      </c>
      <c r="C11" s="255" t="s">
        <v>104</v>
      </c>
      <c r="D11" s="256">
        <v>50</v>
      </c>
      <c r="E11" s="257">
        <v>1.49</v>
      </c>
      <c r="F11" s="257">
        <v>2.8</v>
      </c>
      <c r="G11" s="257">
        <v>1.93</v>
      </c>
      <c r="H11" s="258">
        <v>39.35</v>
      </c>
    </row>
    <row r="12" spans="2:8" ht="15">
      <c r="B12" s="248"/>
      <c r="C12" s="248"/>
      <c r="D12" s="248"/>
      <c r="E12" s="248"/>
      <c r="F12" s="248"/>
      <c r="G12" s="248"/>
      <c r="H12" s="248"/>
    </row>
    <row r="13" spans="2:8" ht="15">
      <c r="B13" s="279" t="s">
        <v>105</v>
      </c>
      <c r="C13" s="279"/>
      <c r="D13" s="279"/>
      <c r="E13" s="248"/>
      <c r="F13" s="248"/>
      <c r="G13" s="248"/>
      <c r="H13" s="248"/>
    </row>
    <row r="14" spans="2:8" ht="15">
      <c r="B14" s="279" t="s">
        <v>243</v>
      </c>
      <c r="C14" s="279"/>
      <c r="D14" s="279"/>
      <c r="E14" s="248"/>
      <c r="F14" s="248"/>
      <c r="G14" s="248"/>
      <c r="H14" s="248"/>
    </row>
    <row r="15" spans="2:8" ht="15">
      <c r="B15" s="279" t="s">
        <v>244</v>
      </c>
      <c r="C15" s="279"/>
      <c r="D15" s="279"/>
      <c r="E15" s="248"/>
      <c r="F15" s="248"/>
      <c r="G15" s="248"/>
      <c r="H15" s="248"/>
    </row>
    <row r="16" spans="2:8" ht="15">
      <c r="B16" s="279" t="s">
        <v>245</v>
      </c>
      <c r="C16" s="279"/>
      <c r="D16" s="279"/>
      <c r="E16" s="248"/>
      <c r="F16" s="248"/>
      <c r="G16" s="248"/>
      <c r="H16" s="248"/>
    </row>
    <row r="17" spans="2:8" ht="15">
      <c r="B17" s="279" t="s">
        <v>246</v>
      </c>
      <c r="C17" s="279"/>
      <c r="D17" s="279"/>
      <c r="E17" s="248"/>
      <c r="F17" s="248"/>
      <c r="G17" s="248"/>
      <c r="H17" s="248"/>
    </row>
    <row r="18" spans="2:8" ht="15">
      <c r="B18" s="279" t="s">
        <v>247</v>
      </c>
      <c r="C18" s="279"/>
      <c r="D18" s="279"/>
      <c r="E18" s="279"/>
      <c r="F18" s="279"/>
      <c r="G18" s="279"/>
      <c r="H18" s="279"/>
    </row>
    <row r="19" spans="2:8" ht="15">
      <c r="B19" s="279" t="s">
        <v>248</v>
      </c>
      <c r="C19" s="279"/>
      <c r="D19" s="279"/>
      <c r="E19" s="279"/>
      <c r="F19" s="279"/>
      <c r="G19" s="279"/>
      <c r="H19" s="279"/>
    </row>
    <row r="20" spans="2:8" ht="15">
      <c r="B20" s="279" t="s">
        <v>249</v>
      </c>
      <c r="C20" s="279"/>
      <c r="D20" s="279"/>
      <c r="E20" s="279"/>
      <c r="F20" s="279"/>
      <c r="G20" s="279"/>
      <c r="H20" s="279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27" sqref="J27"/>
    </sheetView>
  </sheetViews>
  <sheetFormatPr defaultColWidth="9.140625" defaultRowHeight="15"/>
  <sheetData>
    <row r="2" spans="2:8" ht="15.75">
      <c r="B2" s="586" t="s">
        <v>250</v>
      </c>
      <c r="C2" s="586"/>
      <c r="D2" s="586"/>
      <c r="E2" s="586"/>
      <c r="F2" s="586"/>
      <c r="G2" s="586"/>
      <c r="H2" s="586"/>
    </row>
    <row r="3" spans="2:8" ht="15">
      <c r="B3" s="587" t="s">
        <v>84</v>
      </c>
      <c r="C3" s="588" t="s">
        <v>85</v>
      </c>
      <c r="D3" s="588"/>
      <c r="E3" s="588" t="s">
        <v>86</v>
      </c>
      <c r="F3" s="588"/>
      <c r="G3" s="588"/>
      <c r="H3" s="587" t="s">
        <v>87</v>
      </c>
    </row>
    <row r="4" spans="2:8" ht="15">
      <c r="B4" s="587"/>
      <c r="C4" s="280" t="s">
        <v>88</v>
      </c>
      <c r="D4" s="280" t="s">
        <v>89</v>
      </c>
      <c r="E4" s="280" t="s">
        <v>90</v>
      </c>
      <c r="F4" s="280" t="s">
        <v>91</v>
      </c>
      <c r="G4" s="280" t="s">
        <v>92</v>
      </c>
      <c r="H4" s="587"/>
    </row>
    <row r="5" spans="2:8" ht="15">
      <c r="B5" s="281" t="s">
        <v>251</v>
      </c>
      <c r="C5" s="282">
        <v>92</v>
      </c>
      <c r="D5" s="282">
        <v>83</v>
      </c>
      <c r="E5" s="283">
        <v>15.52</v>
      </c>
      <c r="F5" s="283">
        <v>15.27</v>
      </c>
      <c r="G5" s="283">
        <v>0.42</v>
      </c>
      <c r="H5" s="283">
        <v>199.53</v>
      </c>
    </row>
    <row r="6" spans="2:8" ht="15">
      <c r="B6" s="281" t="s">
        <v>98</v>
      </c>
      <c r="C6" s="282">
        <v>1.5</v>
      </c>
      <c r="D6" s="282">
        <v>1.5</v>
      </c>
      <c r="E6" s="283">
        <v>0</v>
      </c>
      <c r="F6" s="283">
        <v>1.5</v>
      </c>
      <c r="G6" s="283">
        <v>0</v>
      </c>
      <c r="H6" s="283">
        <v>13.5</v>
      </c>
    </row>
    <row r="7" spans="2:8" ht="15">
      <c r="B7" s="281" t="s">
        <v>100</v>
      </c>
      <c r="C7" s="282">
        <v>0.1</v>
      </c>
      <c r="D7" s="282">
        <v>0.1</v>
      </c>
      <c r="E7" s="283">
        <v>0</v>
      </c>
      <c r="F7" s="283">
        <v>0</v>
      </c>
      <c r="G7" s="283">
        <v>0</v>
      </c>
      <c r="H7" s="283">
        <v>0</v>
      </c>
    </row>
    <row r="8" spans="2:8" ht="15">
      <c r="B8" s="281" t="s">
        <v>252</v>
      </c>
      <c r="C8" s="282">
        <v>0.01</v>
      </c>
      <c r="D8" s="282">
        <v>0.01</v>
      </c>
      <c r="E8" s="283">
        <v>0</v>
      </c>
      <c r="F8" s="283">
        <v>0</v>
      </c>
      <c r="G8" s="283">
        <v>0</v>
      </c>
      <c r="H8" s="283">
        <v>0</v>
      </c>
    </row>
    <row r="9" spans="2:8" ht="15">
      <c r="B9" s="281" t="s">
        <v>216</v>
      </c>
      <c r="C9" s="282">
        <v>2</v>
      </c>
      <c r="D9" s="282">
        <v>1</v>
      </c>
      <c r="E9" s="283">
        <v>0.01</v>
      </c>
      <c r="F9" s="283">
        <v>0</v>
      </c>
      <c r="G9" s="283">
        <v>0.04</v>
      </c>
      <c r="H9" s="283">
        <v>0.26</v>
      </c>
    </row>
    <row r="10" spans="2:8" ht="15.75" thickBot="1">
      <c r="B10" s="284"/>
      <c r="C10" s="282"/>
      <c r="D10" s="282"/>
      <c r="E10" s="283"/>
      <c r="F10" s="283"/>
      <c r="G10" s="283"/>
      <c r="H10" s="283"/>
    </row>
    <row r="11" spans="2:8" ht="15.75" thickBot="1">
      <c r="B11" s="285"/>
      <c r="C11" s="286"/>
      <c r="D11" s="287"/>
      <c r="E11" s="288"/>
      <c r="F11" s="288"/>
      <c r="G11" s="288"/>
      <c r="H11" s="289"/>
    </row>
    <row r="12" spans="2:8" ht="15">
      <c r="B12" s="290"/>
      <c r="C12" s="290"/>
      <c r="D12" s="290"/>
      <c r="E12" s="291"/>
      <c r="F12" s="291"/>
      <c r="G12" s="291"/>
      <c r="H12" s="291"/>
    </row>
    <row r="13" spans="2:8" ht="15">
      <c r="B13" s="290" t="s">
        <v>105</v>
      </c>
      <c r="C13" s="290"/>
      <c r="D13" s="290"/>
      <c r="E13" s="291"/>
      <c r="F13" s="291"/>
      <c r="G13" s="291"/>
      <c r="H13" s="291"/>
    </row>
    <row r="14" spans="2:8" ht="15">
      <c r="B14" s="290"/>
      <c r="C14" s="290"/>
      <c r="D14" s="290"/>
      <c r="E14" s="291"/>
      <c r="F14" s="291"/>
      <c r="G14" s="291"/>
      <c r="H14" s="291"/>
    </row>
    <row r="15" spans="2:8" ht="15">
      <c r="B15" s="292" t="s">
        <v>253</v>
      </c>
      <c r="C15" s="292"/>
      <c r="D15" s="292"/>
      <c r="E15" s="292"/>
      <c r="F15" s="292"/>
      <c r="G15" s="292"/>
      <c r="H15" s="292"/>
    </row>
    <row r="16" spans="2:8" ht="15">
      <c r="B16" s="292" t="s">
        <v>254</v>
      </c>
      <c r="C16" s="292"/>
      <c r="D16" s="292"/>
      <c r="E16" s="292"/>
      <c r="F16" s="292"/>
      <c r="G16" s="292"/>
      <c r="H16" s="292"/>
    </row>
    <row r="17" spans="2:8" ht="15">
      <c r="B17" s="292" t="s">
        <v>255</v>
      </c>
      <c r="C17" s="292"/>
      <c r="D17" s="292"/>
      <c r="E17" s="292"/>
      <c r="F17" s="292"/>
      <c r="G17" s="292"/>
      <c r="H17" s="292"/>
    </row>
    <row r="18" spans="2:8" ht="15">
      <c r="B18" s="292" t="s">
        <v>256</v>
      </c>
      <c r="C18" s="292"/>
      <c r="D18" s="292"/>
      <c r="E18" s="292"/>
      <c r="F18" s="292"/>
      <c r="G18" s="292"/>
      <c r="H18" s="292"/>
    </row>
    <row r="19" spans="2:8" ht="15">
      <c r="B19" s="292" t="s">
        <v>257</v>
      </c>
      <c r="C19" s="292"/>
      <c r="D19" s="292"/>
      <c r="E19" s="292"/>
      <c r="F19" s="292"/>
      <c r="G19" s="292"/>
      <c r="H19" s="292"/>
    </row>
    <row r="20" spans="2:8" ht="15">
      <c r="B20" s="292" t="s">
        <v>258</v>
      </c>
      <c r="C20" s="292"/>
      <c r="D20" s="292"/>
      <c r="E20" s="292"/>
      <c r="F20" s="292"/>
      <c r="G20" s="292"/>
      <c r="H20" s="292"/>
    </row>
    <row r="21" spans="2:8" ht="15">
      <c r="B21" s="292" t="s">
        <v>259</v>
      </c>
      <c r="C21" s="292"/>
      <c r="D21" s="292"/>
      <c r="E21" s="292"/>
      <c r="F21" s="292"/>
      <c r="G21" s="292"/>
      <c r="H21" s="292"/>
    </row>
    <row r="22" spans="2:8" ht="15">
      <c r="B22" s="585" t="s">
        <v>198</v>
      </c>
      <c r="C22" s="585"/>
      <c r="D22" s="585"/>
      <c r="E22" s="585"/>
      <c r="F22" s="585"/>
      <c r="G22" s="585"/>
      <c r="H22" s="292"/>
    </row>
    <row r="23" spans="2:8" ht="15">
      <c r="B23" s="292"/>
      <c r="C23" s="292"/>
      <c r="D23" s="292"/>
      <c r="E23" s="292"/>
      <c r="F23" s="292"/>
      <c r="G23" s="292"/>
      <c r="H23" s="292"/>
    </row>
  </sheetData>
  <sheetProtection/>
  <mergeCells count="6">
    <mergeCell ref="B22:G22"/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K25" sqref="K25"/>
    </sheetView>
  </sheetViews>
  <sheetFormatPr defaultColWidth="9.140625" defaultRowHeight="15"/>
  <sheetData>
    <row r="2" spans="2:8" ht="15">
      <c r="B2" s="290"/>
      <c r="C2" s="590" t="s">
        <v>260</v>
      </c>
      <c r="D2" s="590"/>
      <c r="E2" s="590"/>
      <c r="F2" s="590"/>
      <c r="G2" s="290"/>
      <c r="H2" s="290"/>
    </row>
    <row r="3" spans="2:8" ht="15">
      <c r="B3" s="587" t="s">
        <v>84</v>
      </c>
      <c r="C3" s="588" t="s">
        <v>85</v>
      </c>
      <c r="D3" s="588"/>
      <c r="E3" s="588" t="s">
        <v>86</v>
      </c>
      <c r="F3" s="588"/>
      <c r="G3" s="588"/>
      <c r="H3" s="587" t="s">
        <v>87</v>
      </c>
    </row>
    <row r="4" spans="2:8" ht="15">
      <c r="B4" s="587"/>
      <c r="C4" s="280" t="s">
        <v>88</v>
      </c>
      <c r="D4" s="280" t="s">
        <v>89</v>
      </c>
      <c r="E4" s="280" t="s">
        <v>90</v>
      </c>
      <c r="F4" s="280" t="s">
        <v>91</v>
      </c>
      <c r="G4" s="280" t="s">
        <v>92</v>
      </c>
      <c r="H4" s="587"/>
    </row>
    <row r="5" spans="2:8" ht="30">
      <c r="B5" s="293" t="s">
        <v>261</v>
      </c>
      <c r="C5" s="294">
        <v>30</v>
      </c>
      <c r="D5" s="294">
        <v>30</v>
      </c>
      <c r="E5" s="295">
        <v>0.85</v>
      </c>
      <c r="F5" s="295">
        <v>0.75</v>
      </c>
      <c r="G5" s="295">
        <v>1.42</v>
      </c>
      <c r="H5" s="296">
        <v>15.81</v>
      </c>
    </row>
    <row r="6" spans="2:8" ht="30">
      <c r="B6" s="293" t="s">
        <v>98</v>
      </c>
      <c r="C6" s="294">
        <v>2</v>
      </c>
      <c r="D6" s="294">
        <v>2</v>
      </c>
      <c r="E6" s="295">
        <v>0</v>
      </c>
      <c r="F6" s="295">
        <v>2</v>
      </c>
      <c r="G6" s="295">
        <v>0</v>
      </c>
      <c r="H6" s="296">
        <v>18</v>
      </c>
    </row>
    <row r="7" spans="2:8" ht="30">
      <c r="B7" s="293" t="s">
        <v>262</v>
      </c>
      <c r="C7" s="294">
        <v>3</v>
      </c>
      <c r="D7" s="294">
        <v>3</v>
      </c>
      <c r="E7" s="295">
        <v>0.31</v>
      </c>
      <c r="F7" s="295">
        <v>0.03</v>
      </c>
      <c r="G7" s="295">
        <v>2.07</v>
      </c>
      <c r="H7" s="296">
        <v>9.8</v>
      </c>
    </row>
    <row r="8" spans="2:8" ht="15">
      <c r="B8" s="293" t="s">
        <v>96</v>
      </c>
      <c r="C8" s="294">
        <v>2.5</v>
      </c>
      <c r="D8" s="294">
        <v>2</v>
      </c>
      <c r="E8" s="295">
        <v>0.03</v>
      </c>
      <c r="F8" s="295">
        <v>0</v>
      </c>
      <c r="G8" s="295">
        <v>0.14</v>
      </c>
      <c r="H8" s="296">
        <v>0.79</v>
      </c>
    </row>
    <row r="9" spans="2:8" ht="15">
      <c r="B9" s="293" t="s">
        <v>263</v>
      </c>
      <c r="C9" s="294">
        <v>1.4</v>
      </c>
      <c r="D9" s="294">
        <v>1.25</v>
      </c>
      <c r="E9" s="295">
        <v>0.03</v>
      </c>
      <c r="F9" s="295">
        <v>0</v>
      </c>
      <c r="G9" s="295">
        <v>0.04</v>
      </c>
      <c r="H9" s="296">
        <v>0.31</v>
      </c>
    </row>
    <row r="10" spans="2:8" ht="15">
      <c r="B10" s="293" t="s">
        <v>100</v>
      </c>
      <c r="C10" s="294">
        <v>0.1</v>
      </c>
      <c r="D10" s="294">
        <v>0.1</v>
      </c>
      <c r="E10" s="295">
        <v>0</v>
      </c>
      <c r="F10" s="295">
        <v>0</v>
      </c>
      <c r="G10" s="295">
        <v>0</v>
      </c>
      <c r="H10" s="296">
        <v>0</v>
      </c>
    </row>
    <row r="11" spans="2:8" ht="15">
      <c r="B11" s="293" t="s">
        <v>129</v>
      </c>
      <c r="C11" s="294">
        <v>0.15</v>
      </c>
      <c r="D11" s="294">
        <v>0.15</v>
      </c>
      <c r="E11" s="295">
        <v>0</v>
      </c>
      <c r="F11" s="295">
        <v>0</v>
      </c>
      <c r="G11" s="295">
        <v>0.15</v>
      </c>
      <c r="H11" s="296">
        <v>0.6</v>
      </c>
    </row>
    <row r="12" spans="2:8" ht="15">
      <c r="B12" s="293" t="s">
        <v>99</v>
      </c>
      <c r="C12" s="294">
        <v>10</v>
      </c>
      <c r="D12" s="294">
        <v>10</v>
      </c>
      <c r="E12" s="295">
        <v>0</v>
      </c>
      <c r="F12" s="295">
        <v>0</v>
      </c>
      <c r="G12" s="295">
        <v>0</v>
      </c>
      <c r="H12" s="296">
        <v>0</v>
      </c>
    </row>
    <row r="13" spans="2:8" ht="15.75" thickBot="1">
      <c r="B13" s="293" t="s">
        <v>215</v>
      </c>
      <c r="C13" s="294">
        <v>1.19</v>
      </c>
      <c r="D13" s="294">
        <v>1</v>
      </c>
      <c r="E13" s="295">
        <v>0.07</v>
      </c>
      <c r="F13" s="295">
        <v>0</v>
      </c>
      <c r="G13" s="295">
        <v>0.05</v>
      </c>
      <c r="H13" s="296">
        <v>0.47</v>
      </c>
    </row>
    <row r="14" spans="2:8" ht="15.75" thickBot="1">
      <c r="B14" s="285" t="s">
        <v>103</v>
      </c>
      <c r="C14" s="286" t="s">
        <v>104</v>
      </c>
      <c r="D14" s="287">
        <v>50</v>
      </c>
      <c r="E14" s="288">
        <v>1.29</v>
      </c>
      <c r="F14" s="288">
        <v>2.78</v>
      </c>
      <c r="G14" s="288">
        <v>3.87</v>
      </c>
      <c r="H14" s="289">
        <v>45.78</v>
      </c>
    </row>
    <row r="15" spans="2:8" ht="15">
      <c r="B15" s="291"/>
      <c r="C15" s="291"/>
      <c r="D15" s="291"/>
      <c r="E15" s="291"/>
      <c r="F15" s="291"/>
      <c r="G15" s="291"/>
      <c r="H15" s="291"/>
    </row>
    <row r="16" spans="2:8" ht="15">
      <c r="B16" s="290" t="s">
        <v>264</v>
      </c>
      <c r="C16" s="290"/>
      <c r="D16" s="290"/>
      <c r="E16" s="290"/>
      <c r="F16" s="290"/>
      <c r="G16" s="291"/>
      <c r="H16" s="291"/>
    </row>
    <row r="17" spans="2:8" ht="15">
      <c r="B17" s="290" t="s">
        <v>265</v>
      </c>
      <c r="C17" s="290"/>
      <c r="D17" s="290"/>
      <c r="E17" s="290"/>
      <c r="F17" s="290"/>
      <c r="G17" s="291"/>
      <c r="H17" s="291"/>
    </row>
    <row r="18" spans="2:8" ht="15">
      <c r="B18" s="290" t="s">
        <v>266</v>
      </c>
      <c r="C18" s="290"/>
      <c r="D18" s="290"/>
      <c r="E18" s="290"/>
      <c r="F18" s="290"/>
      <c r="G18" s="291"/>
      <c r="H18" s="291"/>
    </row>
    <row r="19" spans="2:8" ht="15">
      <c r="B19" s="290" t="s">
        <v>267</v>
      </c>
      <c r="C19" s="290"/>
      <c r="D19" s="290"/>
      <c r="E19" s="290"/>
      <c r="F19" s="290"/>
      <c r="G19" s="291"/>
      <c r="H19" s="291"/>
    </row>
    <row r="20" spans="2:8" ht="15">
      <c r="B20" s="290" t="s">
        <v>268</v>
      </c>
      <c r="C20" s="290"/>
      <c r="D20" s="290"/>
      <c r="E20" s="290"/>
      <c r="F20" s="290"/>
      <c r="G20" s="291"/>
      <c r="H20" s="291"/>
    </row>
    <row r="21" spans="2:8" ht="15">
      <c r="B21" s="290"/>
      <c r="C21" s="290"/>
      <c r="D21" s="290"/>
      <c r="E21" s="290"/>
      <c r="F21" s="290"/>
      <c r="G21" s="291"/>
      <c r="H21" s="291"/>
    </row>
    <row r="22" spans="2:8" ht="15">
      <c r="B22" s="290" t="s">
        <v>269</v>
      </c>
      <c r="C22" s="290"/>
      <c r="D22" s="290"/>
      <c r="E22" s="290"/>
      <c r="F22" s="290"/>
      <c r="G22" s="291"/>
      <c r="H22" s="291"/>
    </row>
    <row r="23" spans="2:8" ht="15">
      <c r="B23" s="290" t="s">
        <v>270</v>
      </c>
      <c r="C23" s="290"/>
      <c r="D23" s="290"/>
      <c r="E23" s="290"/>
      <c r="F23" s="290"/>
      <c r="G23" s="291"/>
      <c r="H23" s="291"/>
    </row>
    <row r="24" spans="2:8" ht="15">
      <c r="B24" s="290" t="s">
        <v>271</v>
      </c>
      <c r="C24" s="290"/>
      <c r="D24" s="290"/>
      <c r="E24" s="291"/>
      <c r="F24" s="291"/>
      <c r="G24" s="291"/>
      <c r="H24" s="291"/>
    </row>
    <row r="25" spans="2:8" ht="15">
      <c r="B25" s="290" t="s">
        <v>272</v>
      </c>
      <c r="C25" s="290"/>
      <c r="D25" s="290"/>
      <c r="E25" s="291"/>
      <c r="F25" s="291"/>
      <c r="G25" s="291"/>
      <c r="H25" s="291"/>
    </row>
    <row r="26" spans="2:8" ht="15">
      <c r="B26" s="290" t="s">
        <v>273</v>
      </c>
      <c r="C26" s="290"/>
      <c r="D26" s="290"/>
      <c r="E26" s="291"/>
      <c r="F26" s="291"/>
      <c r="G26" s="291"/>
      <c r="H26" s="291"/>
    </row>
    <row r="27" spans="2:8" ht="15">
      <c r="B27" s="290" t="s">
        <v>274</v>
      </c>
      <c r="C27" s="290"/>
      <c r="D27" s="290"/>
      <c r="E27" s="290"/>
      <c r="F27" s="291"/>
      <c r="G27" s="291"/>
      <c r="H27" s="291"/>
    </row>
    <row r="28" spans="2:8" ht="15">
      <c r="B28" s="290" t="s">
        <v>275</v>
      </c>
      <c r="C28" s="290"/>
      <c r="D28" s="290"/>
      <c r="E28" s="290"/>
      <c r="F28" s="291"/>
      <c r="G28" s="291"/>
      <c r="H28" s="291"/>
    </row>
    <row r="29" spans="2:8" ht="15">
      <c r="B29" s="290" t="s">
        <v>276</v>
      </c>
      <c r="C29" s="290"/>
      <c r="D29" s="290"/>
      <c r="E29" s="290"/>
      <c r="F29" s="291"/>
      <c r="G29" s="291"/>
      <c r="H29" s="291"/>
    </row>
    <row r="30" spans="2:8" ht="15">
      <c r="B30" s="290"/>
      <c r="C30" s="290"/>
      <c r="D30" s="290"/>
      <c r="E30" s="290"/>
      <c r="F30" s="291"/>
      <c r="G30" s="291"/>
      <c r="H30" s="291"/>
    </row>
    <row r="31" spans="2:8" ht="15">
      <c r="B31" s="290" t="s">
        <v>277</v>
      </c>
      <c r="C31" s="290"/>
      <c r="D31" s="290"/>
      <c r="E31" s="290"/>
      <c r="F31" s="291"/>
      <c r="G31" s="291"/>
      <c r="H31" s="291"/>
    </row>
    <row r="32" spans="2:8" ht="15">
      <c r="B32" s="589" t="s">
        <v>278</v>
      </c>
      <c r="C32" s="589"/>
      <c r="D32" s="290"/>
      <c r="E32" s="290"/>
      <c r="F32" s="290"/>
      <c r="G32" s="291"/>
      <c r="H32" s="291"/>
    </row>
    <row r="33" spans="2:8" ht="15">
      <c r="B33" s="585" t="s">
        <v>198</v>
      </c>
      <c r="C33" s="585"/>
      <c r="D33" s="585"/>
      <c r="E33" s="585"/>
      <c r="F33" s="585"/>
      <c r="G33" s="585"/>
      <c r="H33" s="291"/>
    </row>
  </sheetData>
  <sheetProtection/>
  <mergeCells count="7">
    <mergeCell ref="H3:H4"/>
    <mergeCell ref="B32:C32"/>
    <mergeCell ref="B33:G33"/>
    <mergeCell ref="C2:F2"/>
    <mergeCell ref="B3:B4"/>
    <mergeCell ref="C3:D3"/>
    <mergeCell ref="E3:G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L24" sqref="L24"/>
    </sheetView>
  </sheetViews>
  <sheetFormatPr defaultColWidth="9.140625" defaultRowHeight="15"/>
  <sheetData>
    <row r="2" spans="2:8" ht="15.75">
      <c r="B2" s="591" t="s">
        <v>279</v>
      </c>
      <c r="C2" s="591"/>
      <c r="D2" s="591"/>
      <c r="E2" s="591"/>
      <c r="F2" s="591"/>
      <c r="G2" s="591"/>
      <c r="H2" s="591"/>
    </row>
    <row r="3" spans="2:8" ht="15">
      <c r="B3" s="592" t="s">
        <v>84</v>
      </c>
      <c r="C3" s="593" t="s">
        <v>85</v>
      </c>
      <c r="D3" s="593"/>
      <c r="E3" s="593" t="s">
        <v>86</v>
      </c>
      <c r="F3" s="593"/>
      <c r="G3" s="593"/>
      <c r="H3" s="592" t="s">
        <v>87</v>
      </c>
    </row>
    <row r="4" spans="2:8" ht="15">
      <c r="B4" s="592"/>
      <c r="C4" s="297" t="s">
        <v>88</v>
      </c>
      <c r="D4" s="297" t="s">
        <v>89</v>
      </c>
      <c r="E4" s="297" t="s">
        <v>90</v>
      </c>
      <c r="F4" s="297" t="s">
        <v>91</v>
      </c>
      <c r="G4" s="297" t="s">
        <v>92</v>
      </c>
      <c r="H4" s="592"/>
    </row>
    <row r="5" spans="2:8" ht="30">
      <c r="B5" s="298" t="s">
        <v>280</v>
      </c>
      <c r="C5" s="299">
        <v>61</v>
      </c>
      <c r="D5" s="299">
        <v>55</v>
      </c>
      <c r="E5" s="300">
        <v>0.5</v>
      </c>
      <c r="F5" s="300">
        <v>0.11</v>
      </c>
      <c r="G5" s="300">
        <v>4.46</v>
      </c>
      <c r="H5" s="301">
        <v>20.79</v>
      </c>
    </row>
    <row r="6" spans="2:8" ht="15">
      <c r="B6" s="298" t="s">
        <v>129</v>
      </c>
      <c r="C6" s="299">
        <v>10</v>
      </c>
      <c r="D6" s="299">
        <v>10</v>
      </c>
      <c r="E6" s="300">
        <v>0</v>
      </c>
      <c r="F6" s="300">
        <v>0</v>
      </c>
      <c r="G6" s="300">
        <v>9.98</v>
      </c>
      <c r="H6" s="301">
        <v>39.92</v>
      </c>
    </row>
    <row r="7" spans="2:8" ht="30">
      <c r="B7" s="298" t="s">
        <v>281</v>
      </c>
      <c r="C7" s="299">
        <v>8</v>
      </c>
      <c r="D7" s="299">
        <v>8</v>
      </c>
      <c r="E7" s="300">
        <v>0.01</v>
      </c>
      <c r="F7" s="300">
        <v>0.01</v>
      </c>
      <c r="G7" s="300">
        <v>6.4</v>
      </c>
      <c r="H7" s="301">
        <v>25.68</v>
      </c>
    </row>
    <row r="8" spans="2:8" ht="15">
      <c r="B8" s="298" t="s">
        <v>99</v>
      </c>
      <c r="C8" s="299">
        <v>35</v>
      </c>
      <c r="D8" s="299">
        <v>35</v>
      </c>
      <c r="E8" s="300">
        <v>0</v>
      </c>
      <c r="F8" s="300">
        <v>0</v>
      </c>
      <c r="G8" s="300">
        <v>0</v>
      </c>
      <c r="H8" s="301">
        <v>0</v>
      </c>
    </row>
    <row r="9" spans="2:10" ht="30.75" thickBot="1">
      <c r="B9" s="298" t="s">
        <v>282</v>
      </c>
      <c r="C9" s="299">
        <v>150</v>
      </c>
      <c r="D9" s="299">
        <v>150</v>
      </c>
      <c r="E9" s="300">
        <v>2.6</v>
      </c>
      <c r="F9" s="300">
        <v>2</v>
      </c>
      <c r="G9" s="300">
        <v>6.1</v>
      </c>
      <c r="H9" s="301">
        <f>(E9+G9)*4+F9*9</f>
        <v>52.8</v>
      </c>
      <c r="I9" s="302"/>
      <c r="J9" s="302"/>
    </row>
    <row r="10" spans="2:8" ht="15.75" thickBot="1">
      <c r="B10" s="303" t="s">
        <v>103</v>
      </c>
      <c r="C10" s="304" t="s">
        <v>104</v>
      </c>
      <c r="D10" s="305" t="s">
        <v>82</v>
      </c>
      <c r="E10" s="306">
        <f>SUM(E5:E9)</f>
        <v>3.1100000000000003</v>
      </c>
      <c r="F10" s="306">
        <f>SUM(F5:F9)</f>
        <v>2.12</v>
      </c>
      <c r="G10" s="306">
        <f>SUM(G5:G9)</f>
        <v>26.940000000000005</v>
      </c>
      <c r="H10" s="307">
        <f>SUM(H5:H9)</f>
        <v>139.19</v>
      </c>
    </row>
    <row r="11" spans="2:9" ht="15.75" thickBot="1">
      <c r="B11" s="308"/>
      <c r="C11" s="308"/>
      <c r="D11" s="308"/>
      <c r="E11" s="309">
        <v>3.1</v>
      </c>
      <c r="F11" s="310">
        <v>2.11</v>
      </c>
      <c r="G11" s="310">
        <v>20.54</v>
      </c>
      <c r="H11" s="311">
        <v>113.51</v>
      </c>
      <c r="I11" s="312" t="s">
        <v>283</v>
      </c>
    </row>
    <row r="12" spans="2:8" ht="15">
      <c r="B12" s="313" t="s">
        <v>105</v>
      </c>
      <c r="C12" s="313"/>
      <c r="D12" s="313"/>
      <c r="E12" s="313"/>
      <c r="F12" s="313"/>
      <c r="G12" s="313"/>
      <c r="H12" s="308"/>
    </row>
    <row r="13" spans="2:8" ht="15">
      <c r="B13" s="313" t="s">
        <v>284</v>
      </c>
      <c r="C13" s="313"/>
      <c r="D13" s="313"/>
      <c r="E13" s="313"/>
      <c r="F13" s="313"/>
      <c r="G13" s="313"/>
      <c r="H13" s="308"/>
    </row>
    <row r="14" spans="2:8" ht="15">
      <c r="B14" s="313" t="s">
        <v>285</v>
      </c>
      <c r="C14" s="313"/>
      <c r="D14" s="313"/>
      <c r="E14" s="313"/>
      <c r="F14" s="313"/>
      <c r="G14" s="313"/>
      <c r="H14" s="308"/>
    </row>
    <row r="15" spans="2:8" ht="15">
      <c r="B15" s="313" t="s">
        <v>286</v>
      </c>
      <c r="C15" s="313"/>
      <c r="D15" s="313"/>
      <c r="E15" s="313"/>
      <c r="F15" s="313"/>
      <c r="G15" s="313"/>
      <c r="H15" s="308"/>
    </row>
    <row r="16" spans="2:8" ht="15">
      <c r="B16" s="313" t="s">
        <v>287</v>
      </c>
      <c r="C16" s="313"/>
      <c r="D16" s="313"/>
      <c r="E16" s="313"/>
      <c r="F16" s="313"/>
      <c r="G16" s="313"/>
      <c r="H16" s="308"/>
    </row>
    <row r="17" spans="2:8" ht="15">
      <c r="B17" s="314" t="s">
        <v>288</v>
      </c>
      <c r="C17" s="314"/>
      <c r="D17" s="314"/>
      <c r="E17" s="314"/>
      <c r="F17" s="314"/>
      <c r="G17" s="308"/>
      <c r="H17" s="308"/>
    </row>
    <row r="18" spans="2:8" ht="15">
      <c r="B18" s="314" t="s">
        <v>289</v>
      </c>
      <c r="C18" s="314"/>
      <c r="D18" s="314"/>
      <c r="E18" s="314"/>
      <c r="F18" s="308"/>
      <c r="G18" s="308"/>
      <c r="H18" s="308"/>
    </row>
    <row r="19" spans="2:8" ht="15">
      <c r="B19" s="314" t="s">
        <v>290</v>
      </c>
      <c r="C19" s="314"/>
      <c r="D19" s="314"/>
      <c r="E19" s="314"/>
      <c r="F19" s="308"/>
      <c r="G19" s="308"/>
      <c r="H19" s="308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K21" sqref="K21"/>
    </sheetView>
  </sheetViews>
  <sheetFormatPr defaultColWidth="9.140625" defaultRowHeight="15"/>
  <sheetData>
    <row r="2" spans="2:9" ht="15.75">
      <c r="B2" s="594" t="s">
        <v>444</v>
      </c>
      <c r="C2" s="594"/>
      <c r="D2" s="594"/>
      <c r="E2" s="594"/>
      <c r="F2" s="594"/>
      <c r="G2" s="594"/>
      <c r="H2" s="594"/>
      <c r="I2" s="515"/>
    </row>
    <row r="3" spans="2:9" ht="15">
      <c r="B3" s="595" t="s">
        <v>84</v>
      </c>
      <c r="C3" s="596" t="s">
        <v>85</v>
      </c>
      <c r="D3" s="596"/>
      <c r="E3" s="596" t="s">
        <v>86</v>
      </c>
      <c r="F3" s="596"/>
      <c r="G3" s="596"/>
      <c r="H3" s="595" t="s">
        <v>87</v>
      </c>
      <c r="I3" s="515"/>
    </row>
    <row r="4" spans="2:9" ht="15">
      <c r="B4" s="595"/>
      <c r="C4" s="516" t="s">
        <v>88</v>
      </c>
      <c r="D4" s="516" t="s">
        <v>89</v>
      </c>
      <c r="E4" s="516" t="s">
        <v>90</v>
      </c>
      <c r="F4" s="516" t="s">
        <v>91</v>
      </c>
      <c r="G4" s="516" t="s">
        <v>92</v>
      </c>
      <c r="H4" s="595"/>
      <c r="I4" s="515"/>
    </row>
    <row r="5" spans="2:9" ht="30">
      <c r="B5" s="517" t="s">
        <v>445</v>
      </c>
      <c r="C5" s="518">
        <v>16</v>
      </c>
      <c r="D5" s="518">
        <v>16</v>
      </c>
      <c r="E5" s="518">
        <v>0.37</v>
      </c>
      <c r="F5" s="518">
        <v>0.05</v>
      </c>
      <c r="G5" s="518">
        <v>8.28</v>
      </c>
      <c r="H5" s="519">
        <v>35.13</v>
      </c>
      <c r="I5" s="515"/>
    </row>
    <row r="6" spans="2:9" ht="15">
      <c r="B6" s="517"/>
      <c r="C6" s="518"/>
      <c r="D6" s="518"/>
      <c r="E6" s="518"/>
      <c r="F6" s="518"/>
      <c r="G6" s="518"/>
      <c r="H6" s="519"/>
      <c r="I6" s="515"/>
    </row>
    <row r="7" spans="2:9" ht="15">
      <c r="B7" s="517"/>
      <c r="C7" s="518"/>
      <c r="D7" s="518"/>
      <c r="E7" s="520"/>
      <c r="F7" s="520"/>
      <c r="G7" s="520"/>
      <c r="H7" s="521"/>
      <c r="I7" s="515"/>
    </row>
    <row r="8" spans="2:9" ht="15">
      <c r="B8" s="517" t="s">
        <v>129</v>
      </c>
      <c r="C8" s="518">
        <v>8</v>
      </c>
      <c r="D8" s="518">
        <v>8</v>
      </c>
      <c r="E8" s="520">
        <v>0</v>
      </c>
      <c r="F8" s="520">
        <v>0</v>
      </c>
      <c r="G8" s="520">
        <v>7.99</v>
      </c>
      <c r="H8" s="521">
        <v>31.98</v>
      </c>
      <c r="I8" s="515"/>
    </row>
    <row r="9" spans="2:9" ht="30">
      <c r="B9" s="517" t="s">
        <v>281</v>
      </c>
      <c r="C9" s="518">
        <v>2</v>
      </c>
      <c r="D9" s="518">
        <v>2</v>
      </c>
      <c r="E9" s="520">
        <v>0</v>
      </c>
      <c r="F9" s="520">
        <v>0</v>
      </c>
      <c r="G9" s="520">
        <v>1.6</v>
      </c>
      <c r="H9" s="521">
        <v>6.42</v>
      </c>
      <c r="I9" s="515"/>
    </row>
    <row r="10" spans="2:9" ht="15">
      <c r="B10" s="517" t="s">
        <v>99</v>
      </c>
      <c r="C10" s="518">
        <v>90</v>
      </c>
      <c r="D10" s="518">
        <v>90</v>
      </c>
      <c r="E10" s="520">
        <v>0</v>
      </c>
      <c r="F10" s="520">
        <v>0</v>
      </c>
      <c r="G10" s="520">
        <v>0</v>
      </c>
      <c r="H10" s="521">
        <v>0</v>
      </c>
      <c r="I10" s="515"/>
    </row>
    <row r="11" spans="2:9" ht="15">
      <c r="B11" s="517" t="s">
        <v>446</v>
      </c>
      <c r="C11" s="518">
        <v>14</v>
      </c>
      <c r="D11" s="518">
        <v>14</v>
      </c>
      <c r="E11" s="520">
        <v>1.44</v>
      </c>
      <c r="F11" s="520">
        <v>0.14</v>
      </c>
      <c r="G11" s="520">
        <v>9.48</v>
      </c>
      <c r="H11" s="521">
        <v>44.94</v>
      </c>
      <c r="I11" s="515"/>
    </row>
    <row r="12" spans="2:9" ht="15">
      <c r="B12" s="517" t="s">
        <v>99</v>
      </c>
      <c r="C12" s="518">
        <v>21</v>
      </c>
      <c r="D12" s="518">
        <v>21</v>
      </c>
      <c r="E12" s="520">
        <v>0</v>
      </c>
      <c r="F12" s="520">
        <v>0</v>
      </c>
      <c r="G12" s="520">
        <v>0</v>
      </c>
      <c r="H12" s="521">
        <v>0</v>
      </c>
      <c r="I12" s="515"/>
    </row>
    <row r="13" spans="2:9" ht="30">
      <c r="B13" s="517" t="s">
        <v>447</v>
      </c>
      <c r="C13" s="518">
        <v>32</v>
      </c>
      <c r="D13" s="518">
        <v>32</v>
      </c>
      <c r="E13" s="520">
        <v>0.9</v>
      </c>
      <c r="F13" s="520">
        <v>0.8</v>
      </c>
      <c r="G13" s="520">
        <v>1.51</v>
      </c>
      <c r="H13" s="521">
        <v>16.86</v>
      </c>
      <c r="I13" s="515"/>
    </row>
    <row r="14" spans="2:9" ht="15">
      <c r="B14" s="517" t="s">
        <v>183</v>
      </c>
      <c r="C14" s="518">
        <v>3</v>
      </c>
      <c r="D14" s="518">
        <v>3</v>
      </c>
      <c r="E14" s="520">
        <v>0.38</v>
      </c>
      <c r="F14" s="520">
        <v>0.35</v>
      </c>
      <c r="G14" s="520">
        <v>0.02</v>
      </c>
      <c r="H14" s="521">
        <v>4.71</v>
      </c>
      <c r="I14" s="515"/>
    </row>
    <row r="15" spans="2:9" ht="15">
      <c r="B15" s="517"/>
      <c r="C15" s="518"/>
      <c r="D15" s="518"/>
      <c r="E15" s="520"/>
      <c r="F15" s="520"/>
      <c r="G15" s="520"/>
      <c r="H15" s="521"/>
      <c r="I15" s="515"/>
    </row>
    <row r="16" spans="2:9" ht="15">
      <c r="B16" s="517"/>
      <c r="C16" s="518"/>
      <c r="D16" s="518"/>
      <c r="E16" s="520"/>
      <c r="F16" s="520"/>
      <c r="G16" s="520"/>
      <c r="H16" s="521"/>
      <c r="I16" s="515"/>
    </row>
    <row r="17" spans="2:9" ht="30">
      <c r="B17" s="517" t="s">
        <v>448</v>
      </c>
      <c r="C17" s="518">
        <v>2.5</v>
      </c>
      <c r="D17" s="518">
        <v>2.5</v>
      </c>
      <c r="E17" s="520">
        <v>0.01</v>
      </c>
      <c r="F17" s="520">
        <v>2.05</v>
      </c>
      <c r="G17" s="520">
        <v>0.02</v>
      </c>
      <c r="H17" s="521">
        <v>18.58</v>
      </c>
      <c r="I17" s="515"/>
    </row>
    <row r="18" spans="2:9" ht="45">
      <c r="B18" s="517" t="s">
        <v>158</v>
      </c>
      <c r="C18" s="518">
        <v>1.5</v>
      </c>
      <c r="D18" s="518">
        <v>1.5</v>
      </c>
      <c r="E18" s="520">
        <v>0.04</v>
      </c>
      <c r="F18" s="520">
        <v>0.3</v>
      </c>
      <c r="G18" s="520">
        <v>0.05</v>
      </c>
      <c r="H18" s="521">
        <v>3.06</v>
      </c>
      <c r="I18" s="515"/>
    </row>
    <row r="19" spans="2:9" ht="15.75" thickBot="1">
      <c r="B19" s="517" t="s">
        <v>449</v>
      </c>
      <c r="C19" s="518">
        <v>1.3</v>
      </c>
      <c r="D19" s="518">
        <v>1.3</v>
      </c>
      <c r="E19" s="520">
        <v>0.17</v>
      </c>
      <c r="F19" s="520">
        <v>0.02</v>
      </c>
      <c r="G19" s="520">
        <v>0.91</v>
      </c>
      <c r="H19" s="521">
        <v>4.58</v>
      </c>
      <c r="I19" s="515"/>
    </row>
    <row r="20" spans="2:9" ht="15.75" thickBot="1">
      <c r="B20" s="522" t="s">
        <v>103</v>
      </c>
      <c r="C20" s="523" t="s">
        <v>104</v>
      </c>
      <c r="D20" s="524" t="s">
        <v>450</v>
      </c>
      <c r="E20" s="525">
        <v>3.39</v>
      </c>
      <c r="F20" s="525">
        <v>3.73</v>
      </c>
      <c r="G20" s="525">
        <v>31.776</v>
      </c>
      <c r="H20" s="526">
        <v>174.34</v>
      </c>
      <c r="I20" s="515"/>
    </row>
    <row r="21" spans="2:9" ht="15">
      <c r="B21" s="527" t="s">
        <v>105</v>
      </c>
      <c r="C21" s="527"/>
      <c r="D21" s="527"/>
      <c r="E21" s="527"/>
      <c r="F21" s="527"/>
      <c r="G21" s="527"/>
      <c r="H21" s="515"/>
      <c r="I21" s="515"/>
    </row>
    <row r="22" spans="2:9" ht="15">
      <c r="B22" s="528" t="s">
        <v>451</v>
      </c>
      <c r="C22" s="529"/>
      <c r="D22" s="529"/>
      <c r="E22" s="530"/>
      <c r="F22" s="530"/>
      <c r="G22" s="530"/>
      <c r="H22" s="530"/>
      <c r="I22" s="515"/>
    </row>
    <row r="23" spans="2:9" ht="15">
      <c r="B23" s="528" t="s">
        <v>452</v>
      </c>
      <c r="C23" s="529"/>
      <c r="D23" s="529"/>
      <c r="E23" s="530"/>
      <c r="F23" s="530"/>
      <c r="G23" s="530"/>
      <c r="H23" s="530"/>
      <c r="I23" s="515"/>
    </row>
    <row r="24" spans="2:9" ht="15">
      <c r="B24" s="528" t="s">
        <v>453</v>
      </c>
      <c r="C24" s="529"/>
      <c r="D24" s="529"/>
      <c r="E24" s="530"/>
      <c r="F24" s="530"/>
      <c r="G24" s="530"/>
      <c r="H24" s="530"/>
      <c r="I24" s="515"/>
    </row>
    <row r="25" spans="2:9" ht="15">
      <c r="B25" s="531" t="s">
        <v>454</v>
      </c>
      <c r="C25" s="531"/>
      <c r="D25" s="531"/>
      <c r="E25" s="531"/>
      <c r="F25" s="531"/>
      <c r="G25" s="531"/>
      <c r="H25" s="531"/>
      <c r="I25" s="528"/>
    </row>
    <row r="26" spans="2:9" ht="15">
      <c r="B26" s="531" t="s">
        <v>455</v>
      </c>
      <c r="C26" s="531"/>
      <c r="D26" s="531"/>
      <c r="E26" s="531"/>
      <c r="F26" s="531"/>
      <c r="G26" s="531"/>
      <c r="H26" s="531"/>
      <c r="I26" s="528"/>
    </row>
    <row r="27" spans="2:9" ht="15">
      <c r="B27" s="532" t="s">
        <v>456</v>
      </c>
      <c r="C27" s="532"/>
      <c r="D27" s="532"/>
      <c r="E27" s="532"/>
      <c r="F27" s="532"/>
      <c r="G27" s="532"/>
      <c r="H27" s="532"/>
      <c r="I27" s="515"/>
    </row>
    <row r="28" spans="2:9" ht="15">
      <c r="B28" s="533" t="s">
        <v>457</v>
      </c>
      <c r="C28" s="533"/>
      <c r="D28" s="533"/>
      <c r="E28" s="533"/>
      <c r="F28" s="533"/>
      <c r="G28" s="533"/>
      <c r="H28" s="533"/>
      <c r="I28" s="515"/>
    </row>
    <row r="29" spans="2:9" ht="15">
      <c r="B29" s="527" t="s">
        <v>458</v>
      </c>
      <c r="C29" s="527"/>
      <c r="D29" s="527"/>
      <c r="E29" s="527"/>
      <c r="F29" s="527"/>
      <c r="G29" s="527"/>
      <c r="H29" s="527"/>
      <c r="I29" s="515"/>
    </row>
    <row r="30" spans="2:9" ht="15">
      <c r="B30" s="527" t="s">
        <v>459</v>
      </c>
      <c r="C30" s="527"/>
      <c r="D30" s="527"/>
      <c r="E30" s="527"/>
      <c r="F30" s="527"/>
      <c r="G30" s="527"/>
      <c r="H30" s="527"/>
      <c r="I30" s="515"/>
    </row>
    <row r="31" spans="2:9" ht="15">
      <c r="B31" s="527" t="s">
        <v>460</v>
      </c>
      <c r="C31" s="527"/>
      <c r="D31" s="527"/>
      <c r="E31" s="527"/>
      <c r="F31" s="527"/>
      <c r="G31" s="527"/>
      <c r="H31" s="527"/>
      <c r="I31" s="515"/>
    </row>
    <row r="32" spans="2:9" ht="15">
      <c r="B32" s="527" t="s">
        <v>461</v>
      </c>
      <c r="C32" s="527"/>
      <c r="D32" s="527"/>
      <c r="E32" s="527"/>
      <c r="F32" s="527"/>
      <c r="G32" s="527"/>
      <c r="H32" s="527"/>
      <c r="I32" s="515"/>
    </row>
    <row r="33" spans="2:9" ht="15">
      <c r="B33" s="527" t="s">
        <v>462</v>
      </c>
      <c r="C33" s="527"/>
      <c r="D33" s="527"/>
      <c r="E33" s="527"/>
      <c r="F33" s="527"/>
      <c r="G33" s="527"/>
      <c r="H33" s="527"/>
      <c r="I33" s="515"/>
    </row>
    <row r="34" spans="2:9" ht="15">
      <c r="B34" s="527" t="s">
        <v>463</v>
      </c>
      <c r="C34" s="527"/>
      <c r="D34" s="527"/>
      <c r="E34" s="527"/>
      <c r="F34" s="527"/>
      <c r="G34" s="527"/>
      <c r="H34" s="527"/>
      <c r="I34" s="515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1">
      <selection activeCell="K24" sqref="K24"/>
    </sheetView>
  </sheetViews>
  <sheetFormatPr defaultColWidth="9.140625" defaultRowHeight="15"/>
  <sheetData>
    <row r="2" spans="2:8" ht="15">
      <c r="B2" s="597" t="s">
        <v>291</v>
      </c>
      <c r="C2" s="597"/>
      <c r="D2" s="597"/>
      <c r="E2" s="597"/>
      <c r="F2" s="597"/>
      <c r="G2" s="597"/>
      <c r="H2" s="597"/>
    </row>
    <row r="3" spans="2:8" ht="15">
      <c r="B3" s="570" t="s">
        <v>84</v>
      </c>
      <c r="C3" s="571" t="s">
        <v>85</v>
      </c>
      <c r="D3" s="571"/>
      <c r="E3" s="571" t="s">
        <v>86</v>
      </c>
      <c r="F3" s="571"/>
      <c r="G3" s="571"/>
      <c r="H3" s="570" t="s">
        <v>87</v>
      </c>
    </row>
    <row r="4" spans="2:8" ht="15">
      <c r="B4" s="570"/>
      <c r="C4" s="208" t="s">
        <v>88</v>
      </c>
      <c r="D4" s="208" t="s">
        <v>89</v>
      </c>
      <c r="E4" s="208" t="s">
        <v>90</v>
      </c>
      <c r="F4" s="208" t="s">
        <v>91</v>
      </c>
      <c r="G4" s="208" t="s">
        <v>92</v>
      </c>
      <c r="H4" s="570"/>
    </row>
    <row r="5" spans="2:8" ht="30">
      <c r="B5" s="315" t="s">
        <v>292</v>
      </c>
      <c r="C5" s="316">
        <v>28</v>
      </c>
      <c r="D5" s="316">
        <v>23</v>
      </c>
      <c r="E5" s="317">
        <v>0.41</v>
      </c>
      <c r="F5" s="317">
        <v>0.02</v>
      </c>
      <c r="G5" s="317">
        <v>1.31</v>
      </c>
      <c r="H5" s="318">
        <v>5.27</v>
      </c>
    </row>
    <row r="6" spans="2:8" ht="15">
      <c r="B6" s="315" t="s">
        <v>96</v>
      </c>
      <c r="C6" s="316">
        <v>9</v>
      </c>
      <c r="D6" s="316">
        <v>7</v>
      </c>
      <c r="E6" s="317">
        <v>0.09</v>
      </c>
      <c r="F6" s="317">
        <v>0.01</v>
      </c>
      <c r="G6" s="317">
        <v>0.5</v>
      </c>
      <c r="H6" s="318">
        <v>2.78</v>
      </c>
    </row>
    <row r="7" spans="2:8" ht="15">
      <c r="B7" s="315" t="s">
        <v>293</v>
      </c>
      <c r="C7" s="316">
        <v>2.5</v>
      </c>
      <c r="D7" s="316">
        <v>2</v>
      </c>
      <c r="E7" s="317">
        <v>0.01</v>
      </c>
      <c r="F7" s="317">
        <v>0.02</v>
      </c>
      <c r="G7" s="317">
        <v>0.2</v>
      </c>
      <c r="H7" s="318">
        <v>0.96</v>
      </c>
    </row>
    <row r="8" spans="2:8" ht="15">
      <c r="B8" s="315" t="s">
        <v>157</v>
      </c>
      <c r="C8" s="316">
        <v>11</v>
      </c>
      <c r="D8" s="316">
        <v>10</v>
      </c>
      <c r="E8" s="317">
        <v>0.08</v>
      </c>
      <c r="F8" s="317">
        <v>0.01</v>
      </c>
      <c r="G8" s="317">
        <v>0.26</v>
      </c>
      <c r="H8" s="318">
        <v>1.41</v>
      </c>
    </row>
    <row r="9" spans="2:8" ht="30">
      <c r="B9" s="315" t="s">
        <v>294</v>
      </c>
      <c r="C9" s="316">
        <v>6</v>
      </c>
      <c r="D9" s="316">
        <v>5</v>
      </c>
      <c r="E9" s="317">
        <v>0.07</v>
      </c>
      <c r="F9" s="317">
        <v>0</v>
      </c>
      <c r="G9" s="317">
        <v>0.26</v>
      </c>
      <c r="H9" s="318">
        <v>1.32</v>
      </c>
    </row>
    <row r="10" spans="2:8" ht="15">
      <c r="B10" s="315" t="s">
        <v>129</v>
      </c>
      <c r="C10" s="316">
        <v>1</v>
      </c>
      <c r="D10" s="316">
        <v>1</v>
      </c>
      <c r="E10" s="317">
        <v>0</v>
      </c>
      <c r="F10" s="317">
        <v>0</v>
      </c>
      <c r="G10" s="317">
        <v>1</v>
      </c>
      <c r="H10" s="318">
        <v>3.99</v>
      </c>
    </row>
    <row r="11" spans="2:8" ht="30">
      <c r="B11" s="315" t="s">
        <v>98</v>
      </c>
      <c r="C11" s="316">
        <v>2.5</v>
      </c>
      <c r="D11" s="316">
        <v>2.5</v>
      </c>
      <c r="E11" s="317">
        <v>0</v>
      </c>
      <c r="F11" s="317">
        <v>2.5</v>
      </c>
      <c r="G11" s="317">
        <v>0</v>
      </c>
      <c r="H11" s="318">
        <v>22.5</v>
      </c>
    </row>
    <row r="12" spans="2:8" ht="15.75" thickBot="1">
      <c r="B12" s="315" t="s">
        <v>100</v>
      </c>
      <c r="C12" s="316">
        <v>0.1</v>
      </c>
      <c r="D12" s="316">
        <v>0.1</v>
      </c>
      <c r="E12" s="317">
        <v>0</v>
      </c>
      <c r="F12" s="317">
        <v>0</v>
      </c>
      <c r="G12" s="317">
        <v>0</v>
      </c>
      <c r="H12" s="318">
        <v>0</v>
      </c>
    </row>
    <row r="13" spans="2:8" ht="15.75" thickBot="1">
      <c r="B13" s="212" t="s">
        <v>103</v>
      </c>
      <c r="C13" s="213" t="s">
        <v>104</v>
      </c>
      <c r="D13" s="319">
        <v>50</v>
      </c>
      <c r="E13" s="215">
        <v>0.66</v>
      </c>
      <c r="F13" s="215">
        <v>2.56</v>
      </c>
      <c r="G13" s="215">
        <v>3.53</v>
      </c>
      <c r="H13" s="219">
        <v>38.23</v>
      </c>
    </row>
    <row r="14" spans="2:8" ht="15">
      <c r="B14" s="207"/>
      <c r="C14" s="207"/>
      <c r="D14" s="207"/>
      <c r="E14" s="207"/>
      <c r="F14" s="207"/>
      <c r="G14" s="207"/>
      <c r="H14" s="207"/>
    </row>
    <row r="15" spans="2:8" ht="15">
      <c r="B15" s="320" t="s">
        <v>105</v>
      </c>
      <c r="C15" s="320"/>
      <c r="D15" s="320"/>
      <c r="E15" s="320"/>
      <c r="F15" s="320"/>
      <c r="G15" s="320"/>
      <c r="H15" s="207"/>
    </row>
    <row r="16" spans="2:8" ht="15">
      <c r="B16" s="320" t="s">
        <v>295</v>
      </c>
      <c r="C16" s="320"/>
      <c r="D16" s="320"/>
      <c r="E16" s="320"/>
      <c r="F16" s="320"/>
      <c r="G16" s="320"/>
      <c r="H16" s="207"/>
    </row>
    <row r="17" spans="2:8" ht="15">
      <c r="B17" s="320" t="s">
        <v>296</v>
      </c>
      <c r="C17" s="320"/>
      <c r="D17" s="320"/>
      <c r="E17" s="320"/>
      <c r="F17" s="320"/>
      <c r="G17" s="320"/>
      <c r="H17" s="207"/>
    </row>
    <row r="18" spans="2:8" ht="15">
      <c r="B18" s="217" t="s">
        <v>297</v>
      </c>
      <c r="C18" s="217"/>
      <c r="D18" s="217"/>
      <c r="E18" s="217"/>
      <c r="F18" s="217"/>
      <c r="G18" s="217"/>
      <c r="H18" s="217"/>
    </row>
    <row r="19" spans="2:8" ht="15">
      <c r="B19" s="218" t="s">
        <v>298</v>
      </c>
      <c r="C19" s="218"/>
      <c r="D19" s="218"/>
      <c r="E19" s="218"/>
      <c r="F19" s="217"/>
      <c r="G19" s="217"/>
      <c r="H19" s="217"/>
    </row>
    <row r="20" spans="2:8" ht="15">
      <c r="B20" s="217" t="s">
        <v>299</v>
      </c>
      <c r="C20" s="217"/>
      <c r="D20" s="217"/>
      <c r="E20" s="217"/>
      <c r="F20" s="217"/>
      <c r="G20" s="217"/>
      <c r="H20" s="217"/>
    </row>
    <row r="21" spans="2:8" ht="15">
      <c r="B21" s="217" t="s">
        <v>300</v>
      </c>
      <c r="C21" s="217"/>
      <c r="D21" s="217"/>
      <c r="E21" s="217"/>
      <c r="F21" s="217"/>
      <c r="G21" s="217"/>
      <c r="H21" s="217"/>
    </row>
    <row r="22" spans="2:8" ht="15">
      <c r="B22" s="218" t="s">
        <v>301</v>
      </c>
      <c r="C22" s="218"/>
      <c r="D22" s="217"/>
      <c r="E22" s="217"/>
      <c r="F22" s="217"/>
      <c r="G22" s="217"/>
      <c r="H22" s="217"/>
    </row>
    <row r="23" spans="2:8" ht="15">
      <c r="B23" s="218" t="s">
        <v>248</v>
      </c>
      <c r="C23" s="218"/>
      <c r="D23" s="218"/>
      <c r="E23" s="218"/>
      <c r="F23" s="218"/>
      <c r="G23" s="217"/>
      <c r="H23" s="217"/>
    </row>
    <row r="24" spans="2:8" ht="15">
      <c r="B24" s="217" t="s">
        <v>302</v>
      </c>
      <c r="C24" s="217"/>
      <c r="D24" s="217"/>
      <c r="E24" s="217"/>
      <c r="F24" s="217"/>
      <c r="G24" s="217"/>
      <c r="H24" s="217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H1" sqref="H1"/>
    </sheetView>
  </sheetViews>
  <sheetFormatPr defaultColWidth="9.140625" defaultRowHeight="15"/>
  <cols>
    <col min="4" max="4" width="6.00390625" style="0" customWidth="1"/>
    <col min="10" max="10" width="5.421875" style="0" customWidth="1"/>
    <col min="14" max="14" width="5.7109375" style="0" customWidth="1"/>
    <col min="20" max="20" width="5.8515625" style="0" customWidth="1"/>
  </cols>
  <sheetData>
    <row r="1" spans="1:20" ht="15">
      <c r="A1" s="321" t="s">
        <v>1</v>
      </c>
      <c r="B1" s="321"/>
      <c r="C1" s="321"/>
      <c r="D1" s="321"/>
      <c r="E1" s="322"/>
      <c r="F1" s="322"/>
      <c r="G1" s="323"/>
      <c r="H1" s="323"/>
      <c r="I1" s="322"/>
      <c r="J1" s="322"/>
      <c r="K1" s="321" t="s">
        <v>1</v>
      </c>
      <c r="L1" s="321"/>
      <c r="M1" s="321"/>
      <c r="N1" s="321"/>
      <c r="O1" s="322"/>
      <c r="P1" s="322"/>
      <c r="Q1" s="323"/>
      <c r="R1" s="323"/>
      <c r="S1" s="322"/>
      <c r="T1" s="322"/>
    </row>
    <row r="2" spans="1:20" ht="15">
      <c r="A2" s="324" t="s">
        <v>0</v>
      </c>
      <c r="B2" s="324"/>
      <c r="C2" s="322"/>
      <c r="D2" s="3" t="s">
        <v>3</v>
      </c>
      <c r="E2" s="3"/>
      <c r="F2" s="3"/>
      <c r="G2" s="323"/>
      <c r="H2" s="322"/>
      <c r="I2" s="322" t="s">
        <v>2</v>
      </c>
      <c r="J2" s="322"/>
      <c r="K2" s="324" t="s">
        <v>0</v>
      </c>
      <c r="L2" s="324"/>
      <c r="M2" s="322"/>
      <c r="N2" s="325"/>
      <c r="O2" s="3" t="s">
        <v>3</v>
      </c>
      <c r="P2" s="3"/>
      <c r="Q2" s="3"/>
      <c r="R2" s="322"/>
      <c r="S2" s="322" t="s">
        <v>2</v>
      </c>
      <c r="T2" s="322"/>
    </row>
    <row r="3" spans="1:20" ht="15.75" thickBot="1">
      <c r="A3" s="322"/>
      <c r="B3" s="322"/>
      <c r="C3" s="326"/>
      <c r="D3" s="327" t="s">
        <v>283</v>
      </c>
      <c r="E3" s="322"/>
      <c r="F3" s="322"/>
      <c r="G3" s="323" t="s">
        <v>303</v>
      </c>
      <c r="H3" s="322"/>
      <c r="I3" s="322" t="s">
        <v>4</v>
      </c>
      <c r="J3" s="322"/>
      <c r="K3" s="322"/>
      <c r="L3" s="322"/>
      <c r="M3" s="326"/>
      <c r="N3" s="327" t="s">
        <v>283</v>
      </c>
      <c r="O3" s="322"/>
      <c r="P3" s="322"/>
      <c r="Q3" s="323" t="s">
        <v>304</v>
      </c>
      <c r="R3" s="322"/>
      <c r="S3" s="322" t="s">
        <v>4</v>
      </c>
      <c r="T3" s="322"/>
    </row>
    <row r="4" spans="1:20" ht="15.75" thickBot="1">
      <c r="A4" s="41" t="s">
        <v>5</v>
      </c>
      <c r="B4" s="42" t="s">
        <v>49</v>
      </c>
      <c r="C4" s="43"/>
      <c r="D4" s="41"/>
      <c r="E4" s="44" t="s">
        <v>6</v>
      </c>
      <c r="F4" s="43" t="s">
        <v>7</v>
      </c>
      <c r="G4" s="43"/>
      <c r="H4" s="45"/>
      <c r="I4" s="46" t="s">
        <v>8</v>
      </c>
      <c r="J4" s="47" t="s">
        <v>9</v>
      </c>
      <c r="K4" s="41" t="s">
        <v>5</v>
      </c>
      <c r="L4" s="42" t="s">
        <v>49</v>
      </c>
      <c r="M4" s="43"/>
      <c r="N4" s="41"/>
      <c r="O4" s="44" t="s">
        <v>6</v>
      </c>
      <c r="P4" s="43" t="s">
        <v>7</v>
      </c>
      <c r="Q4" s="43"/>
      <c r="R4" s="45"/>
      <c r="S4" s="46" t="s">
        <v>8</v>
      </c>
      <c r="T4" s="47" t="s">
        <v>9</v>
      </c>
    </row>
    <row r="5" spans="1:20" ht="15.75" thickBot="1">
      <c r="A5" s="48"/>
      <c r="B5" s="49" t="s">
        <v>10</v>
      </c>
      <c r="C5" s="50"/>
      <c r="D5" s="51" t="s">
        <v>50</v>
      </c>
      <c r="E5" s="52" t="s">
        <v>11</v>
      </c>
      <c r="F5" s="53" t="s">
        <v>12</v>
      </c>
      <c r="G5" s="54" t="s">
        <v>13</v>
      </c>
      <c r="H5" s="55" t="s">
        <v>14</v>
      </c>
      <c r="I5" s="56" t="s">
        <v>15</v>
      </c>
      <c r="J5" s="57" t="s">
        <v>16</v>
      </c>
      <c r="K5" s="48"/>
      <c r="L5" s="49" t="s">
        <v>10</v>
      </c>
      <c r="M5" s="50"/>
      <c r="N5" s="51" t="s">
        <v>50</v>
      </c>
      <c r="O5" s="52" t="s">
        <v>11</v>
      </c>
      <c r="P5" s="53" t="s">
        <v>12</v>
      </c>
      <c r="Q5" s="54" t="s">
        <v>13</v>
      </c>
      <c r="R5" s="55" t="s">
        <v>14</v>
      </c>
      <c r="S5" s="56" t="s">
        <v>15</v>
      </c>
      <c r="T5" s="57" t="s">
        <v>16</v>
      </c>
    </row>
    <row r="6" spans="1:20" ht="15.75" thickBot="1">
      <c r="A6" s="60"/>
      <c r="B6" s="61"/>
      <c r="C6" s="62"/>
      <c r="D6" s="60"/>
      <c r="E6" s="63"/>
      <c r="F6" s="64" t="s">
        <v>51</v>
      </c>
      <c r="G6" s="65"/>
      <c r="H6" s="60"/>
      <c r="I6" s="63"/>
      <c r="J6" s="60"/>
      <c r="K6" s="60"/>
      <c r="L6" s="61"/>
      <c r="M6" s="62"/>
      <c r="N6" s="60"/>
      <c r="O6" s="63"/>
      <c r="P6" s="64" t="s">
        <v>51</v>
      </c>
      <c r="Q6" s="65"/>
      <c r="R6" s="60"/>
      <c r="S6" s="63"/>
      <c r="T6" s="60"/>
    </row>
    <row r="7" spans="1:20" ht="15">
      <c r="A7" s="66">
        <v>5.1</v>
      </c>
      <c r="B7" s="328" t="s">
        <v>52</v>
      </c>
      <c r="C7" s="329"/>
      <c r="D7" s="69"/>
      <c r="E7" s="70" t="s">
        <v>17</v>
      </c>
      <c r="F7" s="66">
        <v>6.54</v>
      </c>
      <c r="G7" s="71">
        <v>7.23</v>
      </c>
      <c r="H7" s="66">
        <v>14.66</v>
      </c>
      <c r="I7" s="72">
        <f>(F7+H7)*4+G7*9</f>
        <v>149.87</v>
      </c>
      <c r="J7" s="73" t="s">
        <v>18</v>
      </c>
      <c r="K7" s="66">
        <v>30.1</v>
      </c>
      <c r="L7" s="67" t="s">
        <v>305</v>
      </c>
      <c r="M7" s="68"/>
      <c r="N7" s="69">
        <v>7</v>
      </c>
      <c r="O7" s="70" t="s">
        <v>306</v>
      </c>
      <c r="P7" s="66">
        <v>0.99</v>
      </c>
      <c r="Q7" s="71">
        <v>2.95</v>
      </c>
      <c r="R7" s="66">
        <v>6.21</v>
      </c>
      <c r="S7" s="72">
        <v>54.29</v>
      </c>
      <c r="T7" s="73" t="s">
        <v>18</v>
      </c>
    </row>
    <row r="8" spans="1:20" ht="15">
      <c r="A8" s="74">
        <v>36.2</v>
      </c>
      <c r="B8" s="75" t="s">
        <v>53</v>
      </c>
      <c r="C8" s="76"/>
      <c r="D8" s="77"/>
      <c r="E8" s="78">
        <v>200</v>
      </c>
      <c r="F8" s="74">
        <v>13.65</v>
      </c>
      <c r="G8" s="79">
        <v>15.58</v>
      </c>
      <c r="H8" s="74">
        <v>43.97</v>
      </c>
      <c r="I8" s="80">
        <v>370.7</v>
      </c>
      <c r="J8" s="81" t="s">
        <v>38</v>
      </c>
      <c r="K8" s="74">
        <v>9.2</v>
      </c>
      <c r="L8" s="330" t="s">
        <v>307</v>
      </c>
      <c r="M8" s="331"/>
      <c r="N8" s="77">
        <v>7</v>
      </c>
      <c r="O8" s="78">
        <v>80</v>
      </c>
      <c r="P8" s="74">
        <v>7.88</v>
      </c>
      <c r="Q8" s="79">
        <v>16.01</v>
      </c>
      <c r="R8" s="74">
        <v>1.7</v>
      </c>
      <c r="S8" s="80">
        <v>182.93</v>
      </c>
      <c r="T8" s="81" t="s">
        <v>18</v>
      </c>
    </row>
    <row r="9" spans="1:20" ht="15">
      <c r="A9" s="82" t="s">
        <v>54</v>
      </c>
      <c r="B9" s="76" t="s">
        <v>55</v>
      </c>
      <c r="C9" s="76"/>
      <c r="D9" s="83"/>
      <c r="E9" s="84">
        <v>50</v>
      </c>
      <c r="F9" s="82">
        <v>0.78</v>
      </c>
      <c r="G9" s="85">
        <v>2.24</v>
      </c>
      <c r="H9" s="85">
        <v>3.44</v>
      </c>
      <c r="I9" s="86">
        <v>37.040000000000006</v>
      </c>
      <c r="J9" s="87"/>
      <c r="K9" s="82" t="s">
        <v>19</v>
      </c>
      <c r="L9" s="138" t="s">
        <v>20</v>
      </c>
      <c r="M9" s="139"/>
      <c r="N9" s="140"/>
      <c r="O9" s="141">
        <v>130</v>
      </c>
      <c r="P9" s="82">
        <v>7.8</v>
      </c>
      <c r="Q9" s="85">
        <v>3.65</v>
      </c>
      <c r="R9" s="82">
        <v>38.44</v>
      </c>
      <c r="S9" s="88">
        <v>217.85</v>
      </c>
      <c r="T9" s="87"/>
    </row>
    <row r="10" spans="1:20" ht="15">
      <c r="A10" s="88" t="s">
        <v>32</v>
      </c>
      <c r="B10" s="89" t="s">
        <v>56</v>
      </c>
      <c r="C10" s="90"/>
      <c r="D10" s="91"/>
      <c r="E10" s="91">
        <v>200</v>
      </c>
      <c r="F10" s="88"/>
      <c r="G10" s="92"/>
      <c r="H10" s="88">
        <v>4.99</v>
      </c>
      <c r="I10" s="84">
        <v>19.98</v>
      </c>
      <c r="J10" s="87" t="s">
        <v>47</v>
      </c>
      <c r="K10" s="82" t="s">
        <v>54</v>
      </c>
      <c r="L10" s="76" t="s">
        <v>55</v>
      </c>
      <c r="M10" s="76"/>
      <c r="N10" s="83"/>
      <c r="O10" s="84">
        <v>50</v>
      </c>
      <c r="P10" s="82">
        <v>0.78</v>
      </c>
      <c r="Q10" s="85">
        <v>2.24</v>
      </c>
      <c r="R10" s="85">
        <v>3.44</v>
      </c>
      <c r="S10" s="86">
        <v>37.040000000000006</v>
      </c>
      <c r="T10" s="87"/>
    </row>
    <row r="11" spans="1:20" ht="15">
      <c r="A11" s="82" t="s">
        <v>57</v>
      </c>
      <c r="B11" s="332" t="s">
        <v>308</v>
      </c>
      <c r="C11" s="35"/>
      <c r="D11" s="30"/>
      <c r="E11" s="31">
        <v>20</v>
      </c>
      <c r="F11" s="22">
        <v>1.48</v>
      </c>
      <c r="G11" s="23">
        <v>0.04</v>
      </c>
      <c r="H11" s="22">
        <v>0.46</v>
      </c>
      <c r="I11" s="16">
        <v>8.12</v>
      </c>
      <c r="J11" s="96"/>
      <c r="K11" s="82"/>
      <c r="L11" s="89" t="s">
        <v>21</v>
      </c>
      <c r="M11" s="93"/>
      <c r="N11" s="91"/>
      <c r="O11" s="94">
        <v>200</v>
      </c>
      <c r="P11" s="82"/>
      <c r="Q11" s="95"/>
      <c r="R11" s="82">
        <v>4.99</v>
      </c>
      <c r="S11" s="84">
        <v>19.98</v>
      </c>
      <c r="T11" s="96" t="s">
        <v>47</v>
      </c>
    </row>
    <row r="12" spans="1:20" ht="15.75" thickBot="1">
      <c r="A12" s="97"/>
      <c r="B12" s="98"/>
      <c r="C12" s="99"/>
      <c r="D12" s="100"/>
      <c r="E12" s="94"/>
      <c r="F12" s="97"/>
      <c r="G12" s="101"/>
      <c r="H12" s="97"/>
      <c r="I12" s="84"/>
      <c r="J12" s="102"/>
      <c r="K12" s="82" t="s">
        <v>57</v>
      </c>
      <c r="L12" s="332" t="s">
        <v>308</v>
      </c>
      <c r="M12" s="35"/>
      <c r="N12" s="30"/>
      <c r="O12" s="31">
        <v>20</v>
      </c>
      <c r="P12" s="22">
        <v>1.48</v>
      </c>
      <c r="Q12" s="23">
        <v>0.04</v>
      </c>
      <c r="R12" s="22">
        <v>0.46</v>
      </c>
      <c r="S12" s="16">
        <v>8.12</v>
      </c>
      <c r="T12" s="102"/>
    </row>
    <row r="13" spans="1:20" ht="15.75" thickBot="1">
      <c r="A13" s="103"/>
      <c r="B13" s="104"/>
      <c r="C13" s="105"/>
      <c r="D13" s="106"/>
      <c r="E13" s="107"/>
      <c r="F13" s="108">
        <f>SUM(F7:F12)</f>
        <v>22.450000000000003</v>
      </c>
      <c r="G13" s="109">
        <f>SUM(G7:G12)</f>
        <v>25.090000000000003</v>
      </c>
      <c r="H13" s="108">
        <f>SUM(H7:H12)</f>
        <v>67.51999999999998</v>
      </c>
      <c r="I13" s="110">
        <f>SUM(I7:I12)</f>
        <v>585.7099999999999</v>
      </c>
      <c r="J13" s="111"/>
      <c r="K13" s="103"/>
      <c r="L13" s="104"/>
      <c r="M13" s="105"/>
      <c r="N13" s="106"/>
      <c r="O13" s="107"/>
      <c r="P13" s="108">
        <f>SUM(P7:P12)</f>
        <v>18.93</v>
      </c>
      <c r="Q13" s="109">
        <f>SUM(Q7:Q12)</f>
        <v>24.89</v>
      </c>
      <c r="R13" s="108">
        <f>SUM(R7:R12)</f>
        <v>55.239999999999995</v>
      </c>
      <c r="S13" s="110">
        <f>SUM(S7:S12)</f>
        <v>520.21</v>
      </c>
      <c r="T13" s="111"/>
    </row>
    <row r="14" spans="1:20" ht="15.75" thickBot="1">
      <c r="A14" s="112"/>
      <c r="B14" s="113"/>
      <c r="C14" s="114"/>
      <c r="D14" s="115"/>
      <c r="E14" s="116" t="s">
        <v>24</v>
      </c>
      <c r="F14" s="117" t="s">
        <v>58</v>
      </c>
      <c r="G14" s="118" t="s">
        <v>25</v>
      </c>
      <c r="H14" s="119" t="s">
        <v>59</v>
      </c>
      <c r="I14" s="120" t="s">
        <v>26</v>
      </c>
      <c r="J14" s="121"/>
      <c r="K14" s="112"/>
      <c r="L14" s="113"/>
      <c r="M14" s="114"/>
      <c r="N14" s="115"/>
      <c r="O14" s="116" t="s">
        <v>24</v>
      </c>
      <c r="P14" s="117" t="s">
        <v>58</v>
      </c>
      <c r="Q14" s="118" t="s">
        <v>25</v>
      </c>
      <c r="R14" s="119" t="s">
        <v>59</v>
      </c>
      <c r="S14" s="120" t="s">
        <v>26</v>
      </c>
      <c r="T14" s="121"/>
    </row>
    <row r="15" spans="1:20" ht="15.75" thickBot="1">
      <c r="A15" s="128"/>
      <c r="B15" s="61"/>
      <c r="C15" s="129"/>
      <c r="D15" s="130"/>
      <c r="E15" s="131"/>
      <c r="F15" s="64" t="s">
        <v>23</v>
      </c>
      <c r="G15" s="132"/>
      <c r="H15" s="128"/>
      <c r="I15" s="131"/>
      <c r="J15" s="133"/>
      <c r="K15" s="128"/>
      <c r="L15" s="61"/>
      <c r="M15" s="129"/>
      <c r="N15" s="130"/>
      <c r="O15" s="131"/>
      <c r="P15" s="64" t="s">
        <v>23</v>
      </c>
      <c r="Q15" s="132"/>
      <c r="R15" s="128"/>
      <c r="S15" s="131"/>
      <c r="T15" s="133"/>
    </row>
    <row r="16" spans="1:20" ht="15">
      <c r="A16" s="66">
        <v>11.1</v>
      </c>
      <c r="B16" s="67" t="s">
        <v>61</v>
      </c>
      <c r="C16" s="135"/>
      <c r="D16" s="136">
        <v>7</v>
      </c>
      <c r="E16" s="70" t="s">
        <v>62</v>
      </c>
      <c r="F16" s="66">
        <v>3.32</v>
      </c>
      <c r="G16" s="71">
        <v>2.63</v>
      </c>
      <c r="H16" s="66">
        <v>10.25</v>
      </c>
      <c r="I16" s="72">
        <v>78.77</v>
      </c>
      <c r="J16" s="73" t="s">
        <v>18</v>
      </c>
      <c r="K16" s="66">
        <v>6.1</v>
      </c>
      <c r="L16" s="67" t="s">
        <v>309</v>
      </c>
      <c r="M16" s="135"/>
      <c r="N16" s="136">
        <v>7</v>
      </c>
      <c r="O16" s="70" t="s">
        <v>30</v>
      </c>
      <c r="P16" s="66">
        <v>4.8</v>
      </c>
      <c r="Q16" s="71">
        <v>6.64</v>
      </c>
      <c r="R16" s="66">
        <v>15.87</v>
      </c>
      <c r="S16" s="72">
        <v>144.46</v>
      </c>
      <c r="T16" s="73" t="s">
        <v>18</v>
      </c>
    </row>
    <row r="17" spans="1:20" ht="15">
      <c r="A17" s="74" t="s">
        <v>63</v>
      </c>
      <c r="B17" s="330" t="s">
        <v>64</v>
      </c>
      <c r="C17" s="333"/>
      <c r="D17" s="83"/>
      <c r="E17" s="78" t="s">
        <v>65</v>
      </c>
      <c r="F17" s="74">
        <v>9.29</v>
      </c>
      <c r="G17" s="79">
        <v>16.8</v>
      </c>
      <c r="H17" s="74">
        <v>3.16</v>
      </c>
      <c r="I17" s="80">
        <v>201</v>
      </c>
      <c r="J17" s="87" t="s">
        <v>38</v>
      </c>
      <c r="K17" s="74">
        <v>3.2</v>
      </c>
      <c r="L17" s="330" t="s">
        <v>310</v>
      </c>
      <c r="M17" s="333"/>
      <c r="N17" s="83">
        <v>1.7</v>
      </c>
      <c r="O17" s="78" t="s">
        <v>311</v>
      </c>
      <c r="P17" s="74">
        <v>13.39</v>
      </c>
      <c r="Q17" s="79">
        <v>12.67</v>
      </c>
      <c r="R17" s="74">
        <v>0.72</v>
      </c>
      <c r="S17" s="80">
        <v>170.27</v>
      </c>
      <c r="T17" s="87" t="s">
        <v>18</v>
      </c>
    </row>
    <row r="18" spans="1:20" ht="15">
      <c r="A18" s="82" t="s">
        <v>19</v>
      </c>
      <c r="B18" s="138" t="s">
        <v>20</v>
      </c>
      <c r="C18" s="139"/>
      <c r="D18" s="140"/>
      <c r="E18" s="141">
        <v>130</v>
      </c>
      <c r="F18" s="82">
        <v>7.8</v>
      </c>
      <c r="G18" s="85">
        <v>3.65</v>
      </c>
      <c r="H18" s="82">
        <v>38.44</v>
      </c>
      <c r="I18" s="88">
        <v>217.85</v>
      </c>
      <c r="J18" s="96"/>
      <c r="K18" s="334" t="s">
        <v>31</v>
      </c>
      <c r="L18" s="12" t="s">
        <v>312</v>
      </c>
      <c r="M18" s="15"/>
      <c r="N18" s="13"/>
      <c r="O18" s="335">
        <v>100</v>
      </c>
      <c r="P18" s="334">
        <v>2.06</v>
      </c>
      <c r="Q18" s="336">
        <v>0.15</v>
      </c>
      <c r="R18" s="336">
        <v>15.25</v>
      </c>
      <c r="S18" s="11">
        <f>(P18+R18)*4+Q18*9</f>
        <v>70.58999999999999</v>
      </c>
      <c r="T18" s="334"/>
    </row>
    <row r="19" spans="1:20" ht="15">
      <c r="A19" s="82">
        <v>6.4</v>
      </c>
      <c r="B19" s="142" t="s">
        <v>66</v>
      </c>
      <c r="C19" s="76"/>
      <c r="D19" s="83">
        <v>7</v>
      </c>
      <c r="E19" s="78">
        <v>50</v>
      </c>
      <c r="F19" s="82">
        <v>0.69</v>
      </c>
      <c r="G19" s="85">
        <v>2.04</v>
      </c>
      <c r="H19" s="82">
        <v>1.21</v>
      </c>
      <c r="I19" s="88">
        <v>26.1</v>
      </c>
      <c r="J19" s="96"/>
      <c r="K19" s="33" t="s">
        <v>313</v>
      </c>
      <c r="L19" s="37" t="s">
        <v>314</v>
      </c>
      <c r="M19" s="38"/>
      <c r="N19" s="33">
        <v>7</v>
      </c>
      <c r="O19" s="39">
        <v>100</v>
      </c>
      <c r="P19" s="334">
        <v>2.18</v>
      </c>
      <c r="Q19" s="336">
        <v>3.34</v>
      </c>
      <c r="R19" s="336">
        <v>9.22</v>
      </c>
      <c r="S19" s="337">
        <f>(P19+R19)*4+Q19*9</f>
        <v>75.66</v>
      </c>
      <c r="T19" s="96"/>
    </row>
    <row r="20" spans="1:20" ht="15">
      <c r="A20" s="82" t="s">
        <v>39</v>
      </c>
      <c r="B20" s="89" t="s">
        <v>40</v>
      </c>
      <c r="C20" s="93"/>
      <c r="D20" s="91"/>
      <c r="E20" s="94">
        <v>200</v>
      </c>
      <c r="F20" s="88">
        <v>0.43</v>
      </c>
      <c r="G20" s="92"/>
      <c r="H20" s="88">
        <v>29.14</v>
      </c>
      <c r="I20" s="84">
        <v>118.28</v>
      </c>
      <c r="J20" s="96" t="s">
        <v>33</v>
      </c>
      <c r="K20" s="337" t="s">
        <v>315</v>
      </c>
      <c r="L20" s="17" t="s">
        <v>316</v>
      </c>
      <c r="M20" s="338"/>
      <c r="N20" s="334">
        <v>7</v>
      </c>
      <c r="O20" s="20">
        <v>200</v>
      </c>
      <c r="P20" s="334">
        <v>6</v>
      </c>
      <c r="Q20" s="339">
        <v>4</v>
      </c>
      <c r="R20" s="336">
        <v>9</v>
      </c>
      <c r="S20" s="334">
        <v>96</v>
      </c>
      <c r="T20" s="96"/>
    </row>
    <row r="21" spans="1:20" ht="15.75" thickBot="1">
      <c r="A21" s="82" t="s">
        <v>57</v>
      </c>
      <c r="B21" s="340" t="s">
        <v>308</v>
      </c>
      <c r="C21" s="27"/>
      <c r="D21" s="19"/>
      <c r="E21" s="19">
        <v>20</v>
      </c>
      <c r="F21" s="14">
        <v>1.48</v>
      </c>
      <c r="G21" s="23">
        <v>0.04</v>
      </c>
      <c r="H21" s="22">
        <v>0.46</v>
      </c>
      <c r="I21" s="16">
        <v>8.12</v>
      </c>
      <c r="J21" s="102"/>
      <c r="K21" s="82" t="s">
        <v>57</v>
      </c>
      <c r="L21" s="332" t="s">
        <v>308</v>
      </c>
      <c r="M21" s="35"/>
      <c r="N21" s="30"/>
      <c r="O21" s="30">
        <v>20</v>
      </c>
      <c r="P21" s="22">
        <v>1.48</v>
      </c>
      <c r="Q21" s="23">
        <v>0.04</v>
      </c>
      <c r="R21" s="22">
        <v>0.46</v>
      </c>
      <c r="S21" s="16">
        <v>8.12</v>
      </c>
      <c r="T21" s="102"/>
    </row>
    <row r="22" spans="1:20" ht="15.75" thickBot="1">
      <c r="A22" s="88"/>
      <c r="B22" s="142"/>
      <c r="C22" s="76"/>
      <c r="D22" s="83"/>
      <c r="E22" s="167"/>
      <c r="F22" s="88"/>
      <c r="G22" s="85"/>
      <c r="H22" s="82"/>
      <c r="I22" s="84"/>
      <c r="J22" s="102"/>
      <c r="K22" s="103"/>
      <c r="L22" s="187" t="s">
        <v>48</v>
      </c>
      <c r="M22" s="169"/>
      <c r="N22" s="170"/>
      <c r="O22" s="182">
        <v>100</v>
      </c>
      <c r="P22" s="103">
        <v>0.4</v>
      </c>
      <c r="Q22" s="341">
        <v>0.4</v>
      </c>
      <c r="R22" s="103">
        <v>11.2</v>
      </c>
      <c r="S22" s="107">
        <f>(P22+R22)*4+Q22*9</f>
        <v>50</v>
      </c>
      <c r="T22" s="111"/>
    </row>
    <row r="23" spans="1:20" ht="15.75" thickBot="1">
      <c r="A23" s="149"/>
      <c r="B23" s="150" t="s">
        <v>35</v>
      </c>
      <c r="C23" s="151"/>
      <c r="D23" s="152"/>
      <c r="E23" s="153"/>
      <c r="F23" s="155">
        <f>SUM(F16:F22)</f>
        <v>23.01</v>
      </c>
      <c r="G23" s="154">
        <f>SUM(G16:G22)</f>
        <v>25.159999999999997</v>
      </c>
      <c r="H23" s="155">
        <f>SUM(H16:H22)</f>
        <v>82.65999999999998</v>
      </c>
      <c r="I23" s="156">
        <f>SUM(I16:I22)</f>
        <v>650.12</v>
      </c>
      <c r="J23" s="157"/>
      <c r="K23" s="149"/>
      <c r="L23" s="150" t="s">
        <v>35</v>
      </c>
      <c r="M23" s="151"/>
      <c r="N23" s="152"/>
      <c r="O23" s="153"/>
      <c r="P23" s="155">
        <f>SUM(P16:P22)</f>
        <v>30.31</v>
      </c>
      <c r="Q23" s="154">
        <f>SUM(Q16:Q22)</f>
        <v>27.239999999999995</v>
      </c>
      <c r="R23" s="155">
        <v>55.52</v>
      </c>
      <c r="S23" s="156">
        <f>SUM(S16:S22)</f>
        <v>615.1</v>
      </c>
      <c r="T23" s="157"/>
    </row>
    <row r="24" spans="1:20" ht="15">
      <c r="A24" s="160">
        <v>16.1</v>
      </c>
      <c r="B24" s="161" t="s">
        <v>67</v>
      </c>
      <c r="C24" s="162"/>
      <c r="D24" s="163">
        <v>7</v>
      </c>
      <c r="E24" s="164" t="s">
        <v>36</v>
      </c>
      <c r="F24" s="82">
        <v>3.86</v>
      </c>
      <c r="G24" s="85">
        <v>4.25</v>
      </c>
      <c r="H24" s="82">
        <v>10.45</v>
      </c>
      <c r="I24" s="84">
        <v>97.12</v>
      </c>
      <c r="J24" s="96" t="s">
        <v>18</v>
      </c>
      <c r="K24" s="160">
        <v>8.1</v>
      </c>
      <c r="L24" s="342" t="s">
        <v>317</v>
      </c>
      <c r="M24" s="162"/>
      <c r="N24" s="160">
        <v>7</v>
      </c>
      <c r="O24" s="164" t="s">
        <v>135</v>
      </c>
      <c r="P24" s="82">
        <v>6.72</v>
      </c>
      <c r="Q24" s="85">
        <v>5.81</v>
      </c>
      <c r="R24" s="82">
        <v>22.02</v>
      </c>
      <c r="S24" s="84">
        <v>169.76</v>
      </c>
      <c r="T24" s="96" t="s">
        <v>18</v>
      </c>
    </row>
    <row r="25" spans="1:20" ht="15">
      <c r="A25" s="160">
        <v>15.3</v>
      </c>
      <c r="B25" s="343" t="s">
        <v>68</v>
      </c>
      <c r="C25" s="344"/>
      <c r="D25" s="163"/>
      <c r="E25" s="164" t="s">
        <v>69</v>
      </c>
      <c r="F25" s="82">
        <v>9.76</v>
      </c>
      <c r="G25" s="85">
        <v>16.57</v>
      </c>
      <c r="H25" s="82">
        <v>8.98</v>
      </c>
      <c r="I25" s="84">
        <v>223.81</v>
      </c>
      <c r="J25" s="96" t="s">
        <v>38</v>
      </c>
      <c r="K25" s="160">
        <v>6.2</v>
      </c>
      <c r="L25" s="345" t="s">
        <v>318</v>
      </c>
      <c r="M25" s="346"/>
      <c r="N25" s="160">
        <v>7</v>
      </c>
      <c r="O25" s="164">
        <v>80</v>
      </c>
      <c r="P25" s="82">
        <v>7.91</v>
      </c>
      <c r="Q25" s="85">
        <v>15.16</v>
      </c>
      <c r="R25" s="82">
        <v>2.37</v>
      </c>
      <c r="S25" s="84">
        <v>186.98</v>
      </c>
      <c r="T25" s="96" t="s">
        <v>18</v>
      </c>
    </row>
    <row r="26" spans="1:20" ht="15">
      <c r="A26" s="82" t="s">
        <v>31</v>
      </c>
      <c r="B26" s="165" t="s">
        <v>70</v>
      </c>
      <c r="C26" s="166"/>
      <c r="D26" s="140"/>
      <c r="E26" s="141">
        <v>150</v>
      </c>
      <c r="F26" s="82">
        <v>3.09</v>
      </c>
      <c r="G26" s="85">
        <v>0.15</v>
      </c>
      <c r="H26" s="82">
        <v>22.89</v>
      </c>
      <c r="I26" s="84">
        <f>(F26+H26)*4+G26*9</f>
        <v>105.27</v>
      </c>
      <c r="J26" s="87"/>
      <c r="K26" s="14" t="s">
        <v>45</v>
      </c>
      <c r="L26" s="27" t="s">
        <v>46</v>
      </c>
      <c r="M26" s="27"/>
      <c r="N26" s="19"/>
      <c r="O26" s="28">
        <v>150</v>
      </c>
      <c r="P26" s="14">
        <v>3.76</v>
      </c>
      <c r="Q26" s="347">
        <v>2.39</v>
      </c>
      <c r="R26" s="347">
        <v>38.25</v>
      </c>
      <c r="S26" s="348">
        <v>189.55</v>
      </c>
      <c r="T26" s="14"/>
    </row>
    <row r="27" spans="1:20" ht="15">
      <c r="A27" s="82" t="s">
        <v>71</v>
      </c>
      <c r="B27" s="142" t="s">
        <v>72</v>
      </c>
      <c r="C27" s="76"/>
      <c r="D27" s="83"/>
      <c r="E27" s="167">
        <v>50</v>
      </c>
      <c r="F27" s="82">
        <v>0.98</v>
      </c>
      <c r="G27" s="85">
        <v>2.84</v>
      </c>
      <c r="H27" s="82">
        <v>3.41</v>
      </c>
      <c r="I27" s="84">
        <v>40.34</v>
      </c>
      <c r="J27" s="96"/>
      <c r="K27" s="26" t="s">
        <v>71</v>
      </c>
      <c r="L27" s="349" t="s">
        <v>319</v>
      </c>
      <c r="M27" s="350"/>
      <c r="N27" s="351"/>
      <c r="O27" s="33">
        <v>50</v>
      </c>
      <c r="P27" s="33">
        <v>0.98</v>
      </c>
      <c r="Q27" s="34">
        <v>2.84</v>
      </c>
      <c r="R27" s="33">
        <v>3.41</v>
      </c>
      <c r="S27" s="11">
        <v>40.34</v>
      </c>
      <c r="T27" s="337"/>
    </row>
    <row r="28" spans="1:20" ht="15">
      <c r="A28" s="88">
        <v>35.5</v>
      </c>
      <c r="B28" s="142" t="s">
        <v>73</v>
      </c>
      <c r="C28" s="76"/>
      <c r="D28" s="83"/>
      <c r="E28" s="83">
        <v>200</v>
      </c>
      <c r="F28" s="88"/>
      <c r="G28" s="168"/>
      <c r="H28" s="88">
        <v>20.58</v>
      </c>
      <c r="I28" s="84">
        <v>86.62</v>
      </c>
      <c r="J28" s="87" t="s">
        <v>33</v>
      </c>
      <c r="K28" s="352">
        <v>35.5</v>
      </c>
      <c r="L28" s="37" t="s">
        <v>73</v>
      </c>
      <c r="M28" s="38"/>
      <c r="N28" s="33"/>
      <c r="O28" s="353">
        <v>200</v>
      </c>
      <c r="P28" s="354"/>
      <c r="Q28" s="354"/>
      <c r="R28" s="354">
        <v>20.58</v>
      </c>
      <c r="S28" s="355">
        <v>86.62</v>
      </c>
      <c r="T28" s="354" t="s">
        <v>33</v>
      </c>
    </row>
    <row r="29" spans="1:20" ht="15.75" thickBot="1">
      <c r="A29" s="97" t="s">
        <v>57</v>
      </c>
      <c r="B29" s="332" t="s">
        <v>308</v>
      </c>
      <c r="C29" s="35"/>
      <c r="D29" s="30"/>
      <c r="E29" s="31">
        <v>20</v>
      </c>
      <c r="F29" s="22">
        <v>1.48</v>
      </c>
      <c r="G29" s="23">
        <v>0.04</v>
      </c>
      <c r="H29" s="22">
        <v>0.46</v>
      </c>
      <c r="I29" s="16">
        <v>8.12</v>
      </c>
      <c r="J29" s="102"/>
      <c r="K29" s="82" t="s">
        <v>57</v>
      </c>
      <c r="L29" s="332" t="s">
        <v>308</v>
      </c>
      <c r="M29" s="35"/>
      <c r="N29" s="30"/>
      <c r="O29" s="31">
        <v>20</v>
      </c>
      <c r="P29" s="22">
        <v>1.48</v>
      </c>
      <c r="Q29" s="23">
        <v>0.04</v>
      </c>
      <c r="R29" s="22">
        <v>0.46</v>
      </c>
      <c r="S29" s="16">
        <v>8.12</v>
      </c>
      <c r="T29" s="102"/>
    </row>
    <row r="30" spans="1:20" ht="15.75" thickBot="1">
      <c r="A30" s="149"/>
      <c r="B30" s="150" t="s">
        <v>41</v>
      </c>
      <c r="C30" s="356"/>
      <c r="D30" s="357"/>
      <c r="E30" s="358"/>
      <c r="F30" s="155">
        <f>SUM(F24:F29)</f>
        <v>19.17</v>
      </c>
      <c r="G30" s="154">
        <f>SUM(G24:G29)</f>
        <v>23.849999999999998</v>
      </c>
      <c r="H30" s="155">
        <f>SUM(H24:H29)</f>
        <v>66.77</v>
      </c>
      <c r="I30" s="156">
        <f>SUM(I24:I29)</f>
        <v>561.28</v>
      </c>
      <c r="J30" s="157"/>
      <c r="K30" s="103"/>
      <c r="L30" s="143"/>
      <c r="M30" s="169"/>
      <c r="N30" s="170"/>
      <c r="O30" s="171"/>
      <c r="P30" s="108">
        <f>SUM(P24:P29)</f>
        <v>20.85</v>
      </c>
      <c r="Q30" s="109">
        <f>SUM(Q24:Q29)</f>
        <v>26.24</v>
      </c>
      <c r="R30" s="108">
        <f>SUM(R24:R29)</f>
        <v>87.08999999999999</v>
      </c>
      <c r="S30" s="110">
        <f>SUM(S24:S29)</f>
        <v>681.37</v>
      </c>
      <c r="T30" s="111"/>
    </row>
    <row r="31" spans="1:20" ht="15.75" thickBot="1">
      <c r="A31" s="66" t="s">
        <v>74</v>
      </c>
      <c r="B31" s="67" t="s">
        <v>75</v>
      </c>
      <c r="C31" s="68"/>
      <c r="D31" s="69"/>
      <c r="E31" s="70">
        <v>200</v>
      </c>
      <c r="F31" s="66">
        <v>3.18</v>
      </c>
      <c r="G31" s="71">
        <v>3.44</v>
      </c>
      <c r="H31" s="66">
        <v>11.87</v>
      </c>
      <c r="I31" s="72">
        <v>91.16</v>
      </c>
      <c r="J31" s="73" t="s">
        <v>18</v>
      </c>
      <c r="K31" s="172"/>
      <c r="L31" s="173"/>
      <c r="M31" s="174"/>
      <c r="N31" s="175"/>
      <c r="O31" s="176"/>
      <c r="P31" s="150" t="s">
        <v>41</v>
      </c>
      <c r="Q31" s="177"/>
      <c r="R31" s="178"/>
      <c r="S31" s="179"/>
      <c r="T31" s="180"/>
    </row>
    <row r="32" spans="1:20" ht="15">
      <c r="A32" s="88" t="s">
        <v>76</v>
      </c>
      <c r="B32" s="330" t="s">
        <v>320</v>
      </c>
      <c r="C32" s="331"/>
      <c r="D32" s="77"/>
      <c r="E32" s="78" t="s">
        <v>77</v>
      </c>
      <c r="F32" s="88">
        <v>12.69</v>
      </c>
      <c r="G32" s="168">
        <v>14.37</v>
      </c>
      <c r="H32" s="88">
        <v>46.96</v>
      </c>
      <c r="I32" s="80">
        <v>367.93</v>
      </c>
      <c r="J32" s="87" t="s">
        <v>18</v>
      </c>
      <c r="K32" s="66" t="s">
        <v>321</v>
      </c>
      <c r="L32" s="328" t="s">
        <v>322</v>
      </c>
      <c r="M32" s="329"/>
      <c r="N32" s="359">
        <v>7</v>
      </c>
      <c r="O32" s="360" t="s">
        <v>323</v>
      </c>
      <c r="P32" s="361">
        <v>5.41</v>
      </c>
      <c r="Q32" s="71">
        <v>8.14</v>
      </c>
      <c r="R32" s="66">
        <v>5.67</v>
      </c>
      <c r="S32" s="72">
        <v>117.57</v>
      </c>
      <c r="T32" s="73" t="s">
        <v>18</v>
      </c>
    </row>
    <row r="33" spans="1:20" ht="15">
      <c r="A33" s="82">
        <v>36.3</v>
      </c>
      <c r="B33" s="76" t="s">
        <v>78</v>
      </c>
      <c r="C33" s="76"/>
      <c r="D33" s="83"/>
      <c r="E33" s="84">
        <v>50</v>
      </c>
      <c r="F33" s="82">
        <v>1.49</v>
      </c>
      <c r="G33" s="85">
        <v>2.8</v>
      </c>
      <c r="H33" s="85">
        <v>1.93</v>
      </c>
      <c r="I33" s="86">
        <v>39.35</v>
      </c>
      <c r="J33" s="87"/>
      <c r="K33" s="88">
        <v>31.2</v>
      </c>
      <c r="L33" s="362" t="s">
        <v>324</v>
      </c>
      <c r="M33" s="331"/>
      <c r="N33" s="363"/>
      <c r="O33" s="78">
        <v>200</v>
      </c>
      <c r="P33" s="88">
        <v>10.78</v>
      </c>
      <c r="Q33" s="168">
        <v>9.25</v>
      </c>
      <c r="R33" s="88">
        <v>17.69</v>
      </c>
      <c r="S33" s="80">
        <v>197.13</v>
      </c>
      <c r="T33" s="87" t="s">
        <v>18</v>
      </c>
    </row>
    <row r="34" spans="1:20" ht="15">
      <c r="A34" s="82">
        <v>6.5</v>
      </c>
      <c r="B34" s="142" t="s">
        <v>43</v>
      </c>
      <c r="C34" s="76"/>
      <c r="D34" s="83">
        <v>7</v>
      </c>
      <c r="E34" s="78">
        <v>150</v>
      </c>
      <c r="F34" s="82">
        <v>4.5</v>
      </c>
      <c r="G34" s="85">
        <v>3</v>
      </c>
      <c r="H34" s="82">
        <v>6.75</v>
      </c>
      <c r="I34" s="84">
        <v>72</v>
      </c>
      <c r="J34" s="87"/>
      <c r="K34" s="337" t="s">
        <v>325</v>
      </c>
      <c r="L34" s="27" t="s">
        <v>326</v>
      </c>
      <c r="M34" s="364"/>
      <c r="N34" s="334"/>
      <c r="O34" s="21">
        <v>100</v>
      </c>
      <c r="P34" s="334">
        <v>1.16</v>
      </c>
      <c r="Q34" s="339">
        <v>0.64</v>
      </c>
      <c r="R34" s="336">
        <v>5.1</v>
      </c>
      <c r="S34" s="334">
        <v>30.82</v>
      </c>
      <c r="T34" s="334"/>
    </row>
    <row r="35" spans="1:20" ht="15">
      <c r="A35" s="82" t="s">
        <v>57</v>
      </c>
      <c r="B35" s="332" t="s">
        <v>308</v>
      </c>
      <c r="C35" s="35"/>
      <c r="D35" s="30"/>
      <c r="E35" s="31">
        <v>20</v>
      </c>
      <c r="F35" s="22">
        <v>1.48</v>
      </c>
      <c r="G35" s="23">
        <v>0.04</v>
      </c>
      <c r="H35" s="22">
        <v>0.46</v>
      </c>
      <c r="I35" s="16">
        <v>8.12</v>
      </c>
      <c r="J35" s="96"/>
      <c r="K35" s="82"/>
      <c r="L35" s="142" t="s">
        <v>21</v>
      </c>
      <c r="M35" s="76"/>
      <c r="N35" s="83"/>
      <c r="O35" s="78">
        <v>200</v>
      </c>
      <c r="P35" s="82"/>
      <c r="Q35" s="85"/>
      <c r="R35" s="82">
        <v>4.99</v>
      </c>
      <c r="S35" s="84">
        <v>19.98</v>
      </c>
      <c r="T35" s="87" t="s">
        <v>47</v>
      </c>
    </row>
    <row r="36" spans="1:20" ht="15">
      <c r="A36" s="82"/>
      <c r="B36" s="89"/>
      <c r="C36" s="93"/>
      <c r="D36" s="91"/>
      <c r="E36" s="94"/>
      <c r="F36" s="82"/>
      <c r="G36" s="95"/>
      <c r="H36" s="82"/>
      <c r="I36" s="84"/>
      <c r="J36" s="96"/>
      <c r="K36" s="365" t="s">
        <v>327</v>
      </c>
      <c r="L36" s="17" t="s">
        <v>328</v>
      </c>
      <c r="M36" s="27"/>
      <c r="N36" s="19">
        <v>7</v>
      </c>
      <c r="O36" s="19">
        <v>45</v>
      </c>
      <c r="P36" s="365">
        <v>4.05</v>
      </c>
      <c r="Q36" s="366">
        <v>6.43</v>
      </c>
      <c r="R36" s="365">
        <v>12.46</v>
      </c>
      <c r="S36" s="365">
        <v>123.91</v>
      </c>
      <c r="T36" s="96"/>
    </row>
    <row r="37" spans="1:20" ht="15.75" thickBot="1">
      <c r="A37" s="82"/>
      <c r="B37" s="89"/>
      <c r="C37" s="93"/>
      <c r="D37" s="91"/>
      <c r="E37" s="94"/>
      <c r="F37" s="82"/>
      <c r="G37" s="95"/>
      <c r="H37" s="82"/>
      <c r="I37" s="84"/>
      <c r="J37" s="96"/>
      <c r="K37" s="82" t="s">
        <v>57</v>
      </c>
      <c r="L37" s="332" t="s">
        <v>308</v>
      </c>
      <c r="M37" s="35"/>
      <c r="N37" s="30"/>
      <c r="O37" s="30">
        <v>20</v>
      </c>
      <c r="P37" s="22">
        <v>1.48</v>
      </c>
      <c r="Q37" s="23">
        <v>0.04</v>
      </c>
      <c r="R37" s="22">
        <v>0.46</v>
      </c>
      <c r="S37" s="16">
        <v>8.12</v>
      </c>
      <c r="T37" s="96"/>
    </row>
    <row r="38" spans="1:20" ht="15.75" thickBot="1">
      <c r="A38" s="149"/>
      <c r="B38" s="64" t="s">
        <v>44</v>
      </c>
      <c r="C38" s="356"/>
      <c r="D38" s="357"/>
      <c r="E38" s="367"/>
      <c r="F38" s="156">
        <f>SUM(F31:F37)</f>
        <v>23.34</v>
      </c>
      <c r="G38" s="154">
        <f>SUM(G31:G37)</f>
        <v>23.65</v>
      </c>
      <c r="H38" s="155">
        <f>SUM(H31:H37)</f>
        <v>67.96999999999998</v>
      </c>
      <c r="I38" s="156">
        <f>SUM(I31:I37)</f>
        <v>578.5600000000001</v>
      </c>
      <c r="J38" s="157"/>
      <c r="K38" s="82"/>
      <c r="L38" s="187" t="s">
        <v>48</v>
      </c>
      <c r="M38" s="169"/>
      <c r="N38" s="170"/>
      <c r="O38" s="182">
        <v>100</v>
      </c>
      <c r="P38" s="103">
        <v>0.4</v>
      </c>
      <c r="Q38" s="341">
        <v>0.4</v>
      </c>
      <c r="R38" s="103">
        <v>11.2</v>
      </c>
      <c r="S38" s="107">
        <f>(P38+R38)*4+Q38*9</f>
        <v>50</v>
      </c>
      <c r="T38" s="96"/>
    </row>
    <row r="39" spans="1:20" ht="15.75" thickBot="1">
      <c r="A39" s="66"/>
      <c r="B39" s="368"/>
      <c r="C39" s="369"/>
      <c r="D39" s="66"/>
      <c r="E39" s="72"/>
      <c r="F39" s="370"/>
      <c r="G39" s="371"/>
      <c r="H39" s="370"/>
      <c r="I39" s="372"/>
      <c r="J39" s="73"/>
      <c r="K39" s="103"/>
      <c r="L39" s="181"/>
      <c r="M39" s="169"/>
      <c r="N39" s="170"/>
      <c r="O39" s="182"/>
      <c r="P39" s="110">
        <f>SUM(P32:P38)</f>
        <v>23.279999999999998</v>
      </c>
      <c r="Q39" s="109">
        <v>29.02</v>
      </c>
      <c r="R39" s="108">
        <f>SUM(R32:R38)</f>
        <v>57.57000000000001</v>
      </c>
      <c r="S39" s="110">
        <f>SUM(S32:S38)</f>
        <v>547.53</v>
      </c>
      <c r="T39" s="111"/>
    </row>
    <row r="40" spans="1:20" ht="15.75" thickBot="1">
      <c r="A40" s="88">
        <v>40.2</v>
      </c>
      <c r="B40" s="373" t="s">
        <v>329</v>
      </c>
      <c r="C40" s="331"/>
      <c r="D40" s="77"/>
      <c r="E40" s="78">
        <v>60</v>
      </c>
      <c r="F40" s="78">
        <v>10.92</v>
      </c>
      <c r="G40" s="168">
        <v>5.5</v>
      </c>
      <c r="H40" s="88">
        <v>1.21</v>
      </c>
      <c r="I40" s="88">
        <v>98.02</v>
      </c>
      <c r="J40" s="87" t="s">
        <v>18</v>
      </c>
      <c r="K40" s="149"/>
      <c r="L40" s="64"/>
      <c r="M40" s="184"/>
      <c r="N40" s="149"/>
      <c r="O40" s="185"/>
      <c r="P40" s="64" t="s">
        <v>44</v>
      </c>
      <c r="Q40" s="154"/>
      <c r="R40" s="155"/>
      <c r="S40" s="156"/>
      <c r="T40" s="157"/>
    </row>
    <row r="41" spans="1:20" ht="15">
      <c r="A41" s="82" t="s">
        <v>31</v>
      </c>
      <c r="B41" s="165" t="s">
        <v>70</v>
      </c>
      <c r="C41" s="166"/>
      <c r="D41" s="140"/>
      <c r="E41" s="141">
        <v>250</v>
      </c>
      <c r="F41" s="82">
        <v>5.15</v>
      </c>
      <c r="G41" s="85">
        <v>0.38</v>
      </c>
      <c r="H41" s="82">
        <v>38.15</v>
      </c>
      <c r="I41" s="84">
        <f>(F41+H41)*4+G41*9</f>
        <v>176.61999999999998</v>
      </c>
      <c r="J41" s="96"/>
      <c r="K41" s="66">
        <v>23.2</v>
      </c>
      <c r="L41" s="374" t="s">
        <v>330</v>
      </c>
      <c r="M41" s="329"/>
      <c r="N41" s="69">
        <v>3.1</v>
      </c>
      <c r="O41" s="70">
        <v>70</v>
      </c>
      <c r="P41" s="70">
        <v>13.29</v>
      </c>
      <c r="Q41" s="71">
        <v>10.18</v>
      </c>
      <c r="R41" s="66">
        <v>7.79</v>
      </c>
      <c r="S41" s="66">
        <v>175.94</v>
      </c>
      <c r="T41" s="73" t="s">
        <v>18</v>
      </c>
    </row>
    <row r="42" spans="1:20" ht="15">
      <c r="A42" s="82">
        <v>40.4</v>
      </c>
      <c r="B42" s="375" t="s">
        <v>79</v>
      </c>
      <c r="C42" s="376"/>
      <c r="D42" s="140"/>
      <c r="E42" s="141">
        <v>50</v>
      </c>
      <c r="F42" s="82" t="s">
        <v>331</v>
      </c>
      <c r="G42" s="85"/>
      <c r="H42" s="82"/>
      <c r="I42" s="84"/>
      <c r="J42" s="87"/>
      <c r="K42" s="334" t="s">
        <v>31</v>
      </c>
      <c r="L42" s="12" t="s">
        <v>312</v>
      </c>
      <c r="M42" s="15"/>
      <c r="N42" s="13"/>
      <c r="O42" s="335">
        <v>100</v>
      </c>
      <c r="P42" s="334">
        <v>2.06</v>
      </c>
      <c r="Q42" s="336">
        <v>0.15</v>
      </c>
      <c r="R42" s="336">
        <v>15.25</v>
      </c>
      <c r="S42" s="11">
        <f>(P42+R42)*4+Q42*9</f>
        <v>70.58999999999999</v>
      </c>
      <c r="T42" s="96"/>
    </row>
    <row r="43" spans="1:20" ht="15.75" thickBot="1">
      <c r="A43" s="82">
        <v>46.4</v>
      </c>
      <c r="B43" s="142" t="s">
        <v>80</v>
      </c>
      <c r="C43" s="76"/>
      <c r="D43" s="83"/>
      <c r="E43" s="78">
        <v>100</v>
      </c>
      <c r="F43" s="82">
        <v>1.32</v>
      </c>
      <c r="G43" s="85">
        <v>5.12</v>
      </c>
      <c r="H43" s="82">
        <v>7.06</v>
      </c>
      <c r="I43" s="84">
        <v>76.46</v>
      </c>
      <c r="J43" s="96"/>
      <c r="K43" s="377" t="s">
        <v>42</v>
      </c>
      <c r="L43" s="378" t="s">
        <v>332</v>
      </c>
      <c r="M43" s="18"/>
      <c r="N43" s="334"/>
      <c r="O43" s="33">
        <v>50</v>
      </c>
      <c r="P43" s="33">
        <v>0.59</v>
      </c>
      <c r="Q43" s="34">
        <v>2.54</v>
      </c>
      <c r="R43" s="34">
        <v>2.63</v>
      </c>
      <c r="S43" s="11">
        <v>35.74</v>
      </c>
      <c r="T43" s="87"/>
    </row>
    <row r="44" spans="1:20" ht="15">
      <c r="A44" s="82">
        <v>39.6</v>
      </c>
      <c r="B44" s="373" t="s">
        <v>81</v>
      </c>
      <c r="C44" s="331"/>
      <c r="D44" s="83"/>
      <c r="E44" s="78" t="s">
        <v>82</v>
      </c>
      <c r="F44" s="82">
        <v>3.1</v>
      </c>
      <c r="G44" s="85">
        <v>2.11</v>
      </c>
      <c r="H44" s="82">
        <v>9.55</v>
      </c>
      <c r="I44" s="84">
        <v>137.62</v>
      </c>
      <c r="J44" s="96"/>
      <c r="K44" s="36"/>
      <c r="L44" s="379"/>
      <c r="M44" s="380" t="s">
        <v>333</v>
      </c>
      <c r="N44" s="381"/>
      <c r="O44" s="382"/>
      <c r="P44" s="82" t="s">
        <v>334</v>
      </c>
      <c r="Q44" s="85">
        <v>7.58</v>
      </c>
      <c r="R44" s="82">
        <v>5.66</v>
      </c>
      <c r="S44" s="84">
        <v>148.95</v>
      </c>
      <c r="T44" s="96"/>
    </row>
    <row r="45" spans="1:20" ht="15.75" thickBot="1">
      <c r="A45" s="97" t="s">
        <v>57</v>
      </c>
      <c r="B45" s="332" t="s">
        <v>308</v>
      </c>
      <c r="C45" s="35"/>
      <c r="D45" s="30"/>
      <c r="E45" s="31">
        <v>20</v>
      </c>
      <c r="F45" s="22">
        <v>1.48</v>
      </c>
      <c r="G45" s="23">
        <v>0.04</v>
      </c>
      <c r="H45" s="22">
        <v>0.46</v>
      </c>
      <c r="I45" s="16">
        <v>8.12</v>
      </c>
      <c r="J45" s="102"/>
      <c r="K45" s="334" t="s">
        <v>39</v>
      </c>
      <c r="L45" s="27" t="s">
        <v>40</v>
      </c>
      <c r="M45" s="18"/>
      <c r="N45" s="13"/>
      <c r="O45" s="337">
        <v>200</v>
      </c>
      <c r="P45" s="337">
        <v>0.43</v>
      </c>
      <c r="Q45" s="383"/>
      <c r="R45" s="337">
        <v>29.14</v>
      </c>
      <c r="S45" s="335">
        <v>118.28</v>
      </c>
      <c r="T45" s="335" t="s">
        <v>33</v>
      </c>
    </row>
    <row r="46" spans="1:20" ht="15.75" thickBot="1">
      <c r="A46" s="103"/>
      <c r="B46" s="187"/>
      <c r="C46" s="169"/>
      <c r="D46" s="170"/>
      <c r="E46" s="182"/>
      <c r="F46" s="108">
        <f>SUM(F40:F45)</f>
        <v>21.970000000000002</v>
      </c>
      <c r="G46" s="188">
        <v>16.15</v>
      </c>
      <c r="H46" s="108">
        <f>SUM(H40:H45)</f>
        <v>56.43</v>
      </c>
      <c r="I46" s="110">
        <f>SUM(I40:I45)</f>
        <v>496.84</v>
      </c>
      <c r="J46" s="10"/>
      <c r="K46" s="82" t="s">
        <v>57</v>
      </c>
      <c r="L46" s="332" t="s">
        <v>308</v>
      </c>
      <c r="M46" s="35"/>
      <c r="N46" s="30"/>
      <c r="O46" s="31">
        <v>20</v>
      </c>
      <c r="P46" s="22">
        <v>1.48</v>
      </c>
      <c r="Q46" s="23">
        <v>0.04</v>
      </c>
      <c r="R46" s="22">
        <v>0.46</v>
      </c>
      <c r="S46" s="16">
        <v>8.12</v>
      </c>
      <c r="T46" s="102"/>
    </row>
    <row r="47" spans="11:20" ht="15.75" thickBot="1">
      <c r="K47" s="103"/>
      <c r="L47" s="187"/>
      <c r="M47" s="169"/>
      <c r="N47" s="170"/>
      <c r="O47" s="182"/>
      <c r="P47" s="108">
        <v>20.85</v>
      </c>
      <c r="Q47" s="188">
        <f>SUM(Q41:Q46)</f>
        <v>20.490000000000002</v>
      </c>
      <c r="R47" s="108">
        <f>SUM(R41:R46)</f>
        <v>60.93</v>
      </c>
      <c r="S47" s="110">
        <f>SUM(S41:S46)</f>
        <v>557.62</v>
      </c>
      <c r="T47" s="10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K20" sqref="K20"/>
    </sheetView>
  </sheetViews>
  <sheetFormatPr defaultColWidth="9.140625" defaultRowHeight="15"/>
  <sheetData>
    <row r="2" spans="2:8" ht="15.75">
      <c r="B2" s="598" t="s">
        <v>335</v>
      </c>
      <c r="C2" s="598"/>
      <c r="D2" s="598"/>
      <c r="E2" s="598"/>
      <c r="F2" s="598"/>
      <c r="G2" s="598"/>
      <c r="H2" s="598"/>
    </row>
    <row r="3" spans="2:8" ht="15">
      <c r="B3" s="599" t="s">
        <v>84</v>
      </c>
      <c r="C3" s="600" t="s">
        <v>85</v>
      </c>
      <c r="D3" s="600"/>
      <c r="E3" s="600" t="s">
        <v>86</v>
      </c>
      <c r="F3" s="600"/>
      <c r="G3" s="600"/>
      <c r="H3" s="599" t="s">
        <v>87</v>
      </c>
    </row>
    <row r="4" spans="2:8" ht="15">
      <c r="B4" s="599"/>
      <c r="C4" s="384" t="s">
        <v>88</v>
      </c>
      <c r="D4" s="384" t="s">
        <v>89</v>
      </c>
      <c r="E4" s="384" t="s">
        <v>90</v>
      </c>
      <c r="F4" s="384" t="s">
        <v>91</v>
      </c>
      <c r="G4" s="384" t="s">
        <v>92</v>
      </c>
      <c r="H4" s="599"/>
    </row>
    <row r="5" spans="2:8" ht="15">
      <c r="B5" s="385" t="s">
        <v>182</v>
      </c>
      <c r="C5" s="386">
        <v>6</v>
      </c>
      <c r="D5" s="386">
        <v>6</v>
      </c>
      <c r="E5" s="387">
        <v>0.42</v>
      </c>
      <c r="F5" s="387">
        <v>0.06</v>
      </c>
      <c r="G5" s="387">
        <v>4.28</v>
      </c>
      <c r="H5" s="388">
        <v>19.36</v>
      </c>
    </row>
    <row r="6" spans="2:8" ht="15">
      <c r="B6" s="385" t="s">
        <v>96</v>
      </c>
      <c r="C6" s="386">
        <v>12</v>
      </c>
      <c r="D6" s="386">
        <v>10</v>
      </c>
      <c r="E6" s="387">
        <v>0.13</v>
      </c>
      <c r="F6" s="387">
        <v>0.01</v>
      </c>
      <c r="G6" s="387">
        <v>0.72</v>
      </c>
      <c r="H6" s="388">
        <v>3.97</v>
      </c>
    </row>
    <row r="7" spans="2:8" ht="15">
      <c r="B7" s="385" t="s">
        <v>97</v>
      </c>
      <c r="C7" s="386">
        <v>5</v>
      </c>
      <c r="D7" s="386">
        <v>4</v>
      </c>
      <c r="E7" s="387">
        <v>0.06</v>
      </c>
      <c r="F7" s="387">
        <v>0</v>
      </c>
      <c r="G7" s="387">
        <v>0.36</v>
      </c>
      <c r="H7" s="388">
        <v>1.72</v>
      </c>
    </row>
    <row r="8" spans="2:8" ht="30">
      <c r="B8" s="385" t="s">
        <v>336</v>
      </c>
      <c r="C8" s="386">
        <v>5</v>
      </c>
      <c r="D8" s="386">
        <v>4</v>
      </c>
      <c r="E8" s="387">
        <v>0.06</v>
      </c>
      <c r="F8" s="387">
        <v>0.02</v>
      </c>
      <c r="G8" s="387">
        <v>0.42</v>
      </c>
      <c r="H8" s="388">
        <v>2.14</v>
      </c>
    </row>
    <row r="9" spans="2:8" ht="15">
      <c r="B9" s="385"/>
      <c r="C9" s="386"/>
      <c r="D9" s="386"/>
      <c r="E9" s="387"/>
      <c r="F9" s="387"/>
      <c r="G9" s="387"/>
      <c r="H9" s="388"/>
    </row>
    <row r="10" spans="2:8" ht="30">
      <c r="B10" s="385" t="s">
        <v>232</v>
      </c>
      <c r="C10" s="386">
        <v>2</v>
      </c>
      <c r="D10" s="386">
        <v>2</v>
      </c>
      <c r="E10" s="387">
        <v>0.01</v>
      </c>
      <c r="F10" s="387">
        <v>1.64</v>
      </c>
      <c r="G10" s="387">
        <v>0.02</v>
      </c>
      <c r="H10" s="388">
        <v>14.86</v>
      </c>
    </row>
    <row r="11" spans="2:8" ht="15">
      <c r="B11" s="385" t="s">
        <v>99</v>
      </c>
      <c r="C11" s="386">
        <v>160</v>
      </c>
      <c r="D11" s="386">
        <v>160</v>
      </c>
      <c r="E11" s="387">
        <v>0</v>
      </c>
      <c r="F11" s="387">
        <v>0</v>
      </c>
      <c r="G11" s="387">
        <v>0</v>
      </c>
      <c r="H11" s="388">
        <v>0</v>
      </c>
    </row>
    <row r="12" spans="2:8" ht="15">
      <c r="B12" s="385" t="s">
        <v>100</v>
      </c>
      <c r="C12" s="386">
        <v>0.1</v>
      </c>
      <c r="D12" s="386">
        <v>0.1</v>
      </c>
      <c r="E12" s="387">
        <v>0</v>
      </c>
      <c r="F12" s="387">
        <v>0</v>
      </c>
      <c r="G12" s="387">
        <v>0</v>
      </c>
      <c r="H12" s="388">
        <v>0</v>
      </c>
    </row>
    <row r="13" spans="2:8" ht="30">
      <c r="B13" s="385" t="s">
        <v>130</v>
      </c>
      <c r="C13" s="386">
        <v>0.3</v>
      </c>
      <c r="D13" s="386">
        <v>0.3</v>
      </c>
      <c r="E13" s="387">
        <v>0</v>
      </c>
      <c r="F13" s="387">
        <v>0</v>
      </c>
      <c r="G13" s="387">
        <v>0</v>
      </c>
      <c r="H13" s="388">
        <v>0</v>
      </c>
    </row>
    <row r="14" spans="2:8" ht="30">
      <c r="B14" s="385" t="s">
        <v>214</v>
      </c>
      <c r="C14" s="386">
        <v>1</v>
      </c>
      <c r="D14" s="386">
        <v>0.8</v>
      </c>
      <c r="E14" s="387">
        <v>0.03</v>
      </c>
      <c r="F14" s="387">
        <v>0</v>
      </c>
      <c r="G14" s="387">
        <v>0.06</v>
      </c>
      <c r="H14" s="388">
        <v>0</v>
      </c>
    </row>
    <row r="15" spans="2:8" ht="45.75" thickBot="1">
      <c r="B15" s="385" t="s">
        <v>134</v>
      </c>
      <c r="C15" s="386">
        <v>6</v>
      </c>
      <c r="D15" s="386">
        <v>6</v>
      </c>
      <c r="E15" s="387">
        <v>0.17</v>
      </c>
      <c r="F15" s="387">
        <v>1.2</v>
      </c>
      <c r="G15" s="387">
        <v>0.19</v>
      </c>
      <c r="H15" s="388">
        <v>12.24</v>
      </c>
    </row>
    <row r="16" spans="2:8" ht="15.75" thickBot="1">
      <c r="B16" s="389" t="s">
        <v>103</v>
      </c>
      <c r="C16" s="390" t="s">
        <v>104</v>
      </c>
      <c r="D16" s="391" t="s">
        <v>306</v>
      </c>
      <c r="E16" s="392">
        <v>0.99</v>
      </c>
      <c r="F16" s="392">
        <v>2.95</v>
      </c>
      <c r="G16" s="392">
        <v>6.21</v>
      </c>
      <c r="H16" s="393">
        <f>SUM(H5:H15)</f>
        <v>54.29</v>
      </c>
    </row>
    <row r="17" spans="2:8" ht="15.75" thickBot="1">
      <c r="B17" s="394"/>
      <c r="C17" s="394"/>
      <c r="D17" s="395" t="s">
        <v>337</v>
      </c>
      <c r="E17" s="396">
        <v>1.23</v>
      </c>
      <c r="F17" s="396">
        <v>3.67</v>
      </c>
      <c r="G17" s="396">
        <v>7.71</v>
      </c>
      <c r="H17" s="397">
        <v>67.46</v>
      </c>
    </row>
    <row r="18" spans="2:8" ht="15">
      <c r="B18" s="398" t="s">
        <v>105</v>
      </c>
      <c r="C18" s="398"/>
      <c r="D18" s="398"/>
      <c r="E18" s="398"/>
      <c r="F18" s="398"/>
      <c r="G18" s="394"/>
      <c r="H18" s="394"/>
    </row>
    <row r="19" spans="2:8" ht="15">
      <c r="B19" s="398"/>
      <c r="C19" s="398"/>
      <c r="D19" s="398"/>
      <c r="E19" s="398"/>
      <c r="F19" s="398"/>
      <c r="G19" s="394"/>
      <c r="H19" s="394"/>
    </row>
    <row r="20" spans="2:8" ht="15">
      <c r="B20" s="398" t="s">
        <v>338</v>
      </c>
      <c r="C20" s="398"/>
      <c r="D20" s="398"/>
      <c r="E20" s="398"/>
      <c r="F20" s="398"/>
      <c r="G20" s="394"/>
      <c r="H20" s="394"/>
    </row>
    <row r="21" spans="2:8" ht="15">
      <c r="B21" s="398" t="s">
        <v>339</v>
      </c>
      <c r="C21" s="398"/>
      <c r="D21" s="398"/>
      <c r="E21" s="398"/>
      <c r="F21" s="398"/>
      <c r="G21" s="394"/>
      <c r="H21" s="394"/>
    </row>
    <row r="22" spans="2:8" ht="15">
      <c r="B22" s="398" t="s">
        <v>340</v>
      </c>
      <c r="C22" s="398"/>
      <c r="D22" s="398"/>
      <c r="E22" s="398"/>
      <c r="F22" s="398"/>
      <c r="G22" s="398"/>
      <c r="H22" s="398"/>
    </row>
    <row r="23" spans="2:8" ht="15">
      <c r="B23" s="398" t="s">
        <v>341</v>
      </c>
      <c r="C23" s="398"/>
      <c r="D23" s="398"/>
      <c r="E23" s="398"/>
      <c r="F23" s="398"/>
      <c r="G23" s="398"/>
      <c r="H23" s="398"/>
    </row>
    <row r="24" spans="2:8" ht="15">
      <c r="B24" s="398" t="s">
        <v>342</v>
      </c>
      <c r="C24" s="398"/>
      <c r="D24" s="398"/>
      <c r="E24" s="398"/>
      <c r="F24" s="398"/>
      <c r="G24" s="398"/>
      <c r="H24" s="398"/>
    </row>
    <row r="25" spans="2:8" ht="15">
      <c r="B25" s="398" t="s">
        <v>343</v>
      </c>
      <c r="C25" s="398"/>
      <c r="D25" s="398"/>
      <c r="E25" s="398"/>
      <c r="F25" s="398"/>
      <c r="G25" s="398"/>
      <c r="H25" s="398"/>
    </row>
    <row r="26" spans="2:8" ht="15">
      <c r="B26" s="398" t="s">
        <v>344</v>
      </c>
      <c r="C26" s="398"/>
      <c r="D26" s="398"/>
      <c r="E26" s="398"/>
      <c r="F26" s="398"/>
      <c r="G26" s="398"/>
      <c r="H26" s="398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F24" sqref="F24"/>
    </sheetView>
  </sheetViews>
  <sheetFormatPr defaultColWidth="9.140625" defaultRowHeight="15"/>
  <sheetData>
    <row r="2" spans="2:8" ht="15.75">
      <c r="B2" s="560" t="s">
        <v>483</v>
      </c>
      <c r="C2" s="560"/>
      <c r="D2" s="560"/>
      <c r="E2" s="560"/>
      <c r="F2" s="560"/>
      <c r="G2" s="560"/>
      <c r="H2" s="560"/>
    </row>
    <row r="3" spans="2:8" ht="15">
      <c r="B3" s="561" t="s">
        <v>84</v>
      </c>
      <c r="C3" s="562" t="s">
        <v>85</v>
      </c>
      <c r="D3" s="562"/>
      <c r="E3" s="562" t="s">
        <v>86</v>
      </c>
      <c r="F3" s="562"/>
      <c r="G3" s="562"/>
      <c r="H3" s="561" t="s">
        <v>87</v>
      </c>
    </row>
    <row r="4" spans="2:8" ht="15">
      <c r="B4" s="561"/>
      <c r="C4" s="231" t="s">
        <v>88</v>
      </c>
      <c r="D4" s="231" t="s">
        <v>89</v>
      </c>
      <c r="E4" s="231" t="s">
        <v>90</v>
      </c>
      <c r="F4" s="231" t="s">
        <v>91</v>
      </c>
      <c r="G4" s="231" t="s">
        <v>92</v>
      </c>
      <c r="H4" s="561"/>
    </row>
    <row r="5" spans="2:8" ht="30">
      <c r="B5" s="232" t="s">
        <v>484</v>
      </c>
      <c r="C5" s="233">
        <v>100</v>
      </c>
      <c r="D5" s="233">
        <v>100</v>
      </c>
      <c r="E5" s="238">
        <v>0</v>
      </c>
      <c r="F5" s="238">
        <v>0</v>
      </c>
      <c r="G5" s="238">
        <v>10.6</v>
      </c>
      <c r="H5" s="238">
        <v>46.7</v>
      </c>
    </row>
    <row r="6" spans="2:8" ht="15">
      <c r="B6" s="232" t="s">
        <v>99</v>
      </c>
      <c r="C6" s="233">
        <v>90</v>
      </c>
      <c r="D6" s="233">
        <v>90</v>
      </c>
      <c r="E6" s="234">
        <v>0</v>
      </c>
      <c r="F6" s="234">
        <v>0</v>
      </c>
      <c r="G6" s="234">
        <v>0</v>
      </c>
      <c r="H6" s="235">
        <v>0</v>
      </c>
    </row>
    <row r="7" spans="2:8" ht="15.75" thickBot="1">
      <c r="B7" s="232" t="s">
        <v>129</v>
      </c>
      <c r="C7" s="557">
        <v>5</v>
      </c>
      <c r="D7" s="557">
        <v>5</v>
      </c>
      <c r="E7" s="234">
        <v>0</v>
      </c>
      <c r="F7" s="234">
        <v>0</v>
      </c>
      <c r="G7" s="234">
        <v>4.99</v>
      </c>
      <c r="H7" s="235">
        <v>39.92</v>
      </c>
    </row>
    <row r="8" spans="2:8" ht="15.75" thickBot="1">
      <c r="B8" s="239" t="s">
        <v>103</v>
      </c>
      <c r="C8" s="240" t="s">
        <v>104</v>
      </c>
      <c r="D8" s="558" t="s">
        <v>485</v>
      </c>
      <c r="E8" s="242">
        <v>0</v>
      </c>
      <c r="F8" s="242">
        <v>0</v>
      </c>
      <c r="G8" s="242">
        <v>20.58</v>
      </c>
      <c r="H8" s="243">
        <v>86.62</v>
      </c>
    </row>
    <row r="9" spans="2:8" ht="15">
      <c r="B9" s="244"/>
      <c r="C9" s="244"/>
      <c r="D9" s="244"/>
      <c r="E9" s="244"/>
      <c r="F9" s="244"/>
      <c r="G9" s="244"/>
      <c r="H9" s="244"/>
    </row>
    <row r="10" spans="2:8" ht="15">
      <c r="B10" s="559" t="s">
        <v>105</v>
      </c>
      <c r="C10" s="559"/>
      <c r="D10" s="559"/>
      <c r="E10" s="559"/>
      <c r="F10" s="559"/>
      <c r="G10" s="559"/>
      <c r="H10" s="244"/>
    </row>
    <row r="11" spans="2:8" ht="15">
      <c r="B11" s="559" t="s">
        <v>486</v>
      </c>
      <c r="C11" s="559"/>
      <c r="D11" s="559"/>
      <c r="E11" s="559"/>
      <c r="F11" s="559"/>
      <c r="G11" s="559"/>
      <c r="H11" s="244"/>
    </row>
    <row r="12" spans="2:8" ht="15">
      <c r="B12" s="559" t="s">
        <v>487</v>
      </c>
      <c r="C12" s="559"/>
      <c r="D12" s="559"/>
      <c r="E12" s="559"/>
      <c r="F12" s="559"/>
      <c r="G12" s="559"/>
      <c r="H12" s="244"/>
    </row>
    <row r="13" spans="2:8" ht="15">
      <c r="B13" s="559" t="s">
        <v>488</v>
      </c>
      <c r="C13" s="559"/>
      <c r="D13" s="559"/>
      <c r="E13" s="559"/>
      <c r="F13" s="559"/>
      <c r="G13" s="559"/>
      <c r="H13" s="244"/>
    </row>
    <row r="14" spans="2:8" ht="15">
      <c r="B14" s="559" t="s">
        <v>248</v>
      </c>
      <c r="C14" s="559"/>
      <c r="D14" s="559"/>
      <c r="E14" s="559"/>
      <c r="F14" s="559"/>
      <c r="G14" s="559"/>
      <c r="H14" s="559"/>
    </row>
    <row r="15" spans="2:8" ht="15">
      <c r="B15" s="559" t="s">
        <v>489</v>
      </c>
      <c r="C15" s="559"/>
      <c r="D15" s="559"/>
      <c r="E15" s="559"/>
      <c r="F15" s="559"/>
      <c r="G15" s="559"/>
      <c r="H15" s="559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L26" sqref="L26"/>
    </sheetView>
  </sheetViews>
  <sheetFormatPr defaultColWidth="9.140625" defaultRowHeight="15"/>
  <sheetData>
    <row r="2" spans="2:8" ht="15.75">
      <c r="B2" s="602" t="s">
        <v>345</v>
      </c>
      <c r="C2" s="602"/>
      <c r="D2" s="602"/>
      <c r="E2" s="602"/>
      <c r="F2" s="602"/>
      <c r="G2" s="602"/>
      <c r="H2" s="602"/>
    </row>
    <row r="3" spans="2:8" ht="15">
      <c r="B3" s="603" t="s">
        <v>84</v>
      </c>
      <c r="C3" s="604" t="s">
        <v>85</v>
      </c>
      <c r="D3" s="604"/>
      <c r="E3" s="604" t="s">
        <v>86</v>
      </c>
      <c r="F3" s="604"/>
      <c r="G3" s="604"/>
      <c r="H3" s="603" t="s">
        <v>87</v>
      </c>
    </row>
    <row r="4" spans="2:8" ht="15">
      <c r="B4" s="603"/>
      <c r="C4" s="399" t="s">
        <v>88</v>
      </c>
      <c r="D4" s="399" t="s">
        <v>89</v>
      </c>
      <c r="E4" s="399" t="s">
        <v>90</v>
      </c>
      <c r="F4" s="399" t="s">
        <v>91</v>
      </c>
      <c r="G4" s="399" t="s">
        <v>92</v>
      </c>
      <c r="H4" s="603"/>
    </row>
    <row r="5" spans="2:8" ht="15">
      <c r="B5" s="400" t="s">
        <v>181</v>
      </c>
      <c r="C5" s="401">
        <v>63</v>
      </c>
      <c r="D5" s="401">
        <v>60</v>
      </c>
      <c r="E5" s="402">
        <v>8.85</v>
      </c>
      <c r="F5" s="402">
        <v>10.08</v>
      </c>
      <c r="G5" s="402">
        <v>0</v>
      </c>
      <c r="H5" s="402">
        <v>136.92</v>
      </c>
    </row>
    <row r="6" spans="2:8" ht="15">
      <c r="B6" s="400" t="s">
        <v>97</v>
      </c>
      <c r="C6" s="401">
        <v>11</v>
      </c>
      <c r="D6" s="401">
        <v>9</v>
      </c>
      <c r="E6" s="402">
        <v>0.13</v>
      </c>
      <c r="F6" s="402">
        <v>0</v>
      </c>
      <c r="G6" s="402">
        <v>0.82</v>
      </c>
      <c r="H6" s="402">
        <v>3.87</v>
      </c>
    </row>
    <row r="7" spans="2:8" ht="15">
      <c r="B7" s="400" t="s">
        <v>96</v>
      </c>
      <c r="C7" s="401">
        <v>15</v>
      </c>
      <c r="D7" s="401">
        <v>12</v>
      </c>
      <c r="E7" s="402">
        <v>0.16</v>
      </c>
      <c r="F7" s="402">
        <v>0.01</v>
      </c>
      <c r="G7" s="402">
        <v>0.86</v>
      </c>
      <c r="H7" s="402">
        <v>4.76</v>
      </c>
    </row>
    <row r="8" spans="2:8" ht="15">
      <c r="B8" s="400" t="s">
        <v>98</v>
      </c>
      <c r="C8" s="401">
        <v>6</v>
      </c>
      <c r="D8" s="401">
        <v>6</v>
      </c>
      <c r="E8" s="402">
        <v>0</v>
      </c>
      <c r="F8" s="402">
        <v>5.99</v>
      </c>
      <c r="G8" s="402">
        <v>0</v>
      </c>
      <c r="H8" s="402">
        <v>54</v>
      </c>
    </row>
    <row r="9" spans="2:8" ht="15">
      <c r="B9" s="400" t="s">
        <v>346</v>
      </c>
      <c r="C9" s="401">
        <v>5</v>
      </c>
      <c r="D9" s="401">
        <v>5</v>
      </c>
      <c r="E9" s="402">
        <v>0.52</v>
      </c>
      <c r="F9" s="402">
        <v>0.06</v>
      </c>
      <c r="G9" s="402">
        <v>3.45</v>
      </c>
      <c r="H9" s="402">
        <v>16.34</v>
      </c>
    </row>
    <row r="10" spans="2:8" ht="15">
      <c r="B10" s="400" t="s">
        <v>100</v>
      </c>
      <c r="C10" s="401">
        <v>0.3</v>
      </c>
      <c r="D10" s="401">
        <v>0.3</v>
      </c>
      <c r="E10" s="402">
        <v>0</v>
      </c>
      <c r="F10" s="402">
        <v>0</v>
      </c>
      <c r="G10" s="402">
        <v>0</v>
      </c>
      <c r="H10" s="402">
        <v>0</v>
      </c>
    </row>
    <row r="11" spans="2:8" ht="15">
      <c r="B11" s="400" t="s">
        <v>347</v>
      </c>
      <c r="C11" s="401">
        <v>0.01</v>
      </c>
      <c r="D11" s="401">
        <v>0.01</v>
      </c>
      <c r="E11" s="402">
        <v>0</v>
      </c>
      <c r="F11" s="402">
        <v>0</v>
      </c>
      <c r="G11" s="402">
        <v>0</v>
      </c>
      <c r="H11" s="402">
        <v>0</v>
      </c>
    </row>
    <row r="12" spans="2:8" ht="15">
      <c r="B12" s="400" t="s">
        <v>348</v>
      </c>
      <c r="C12" s="401">
        <v>12</v>
      </c>
      <c r="D12" s="401">
        <v>12</v>
      </c>
      <c r="E12" s="402">
        <v>0.3</v>
      </c>
      <c r="F12" s="402">
        <v>4.2</v>
      </c>
      <c r="G12" s="402">
        <v>0.36</v>
      </c>
      <c r="H12" s="402">
        <v>40.44</v>
      </c>
    </row>
    <row r="13" spans="2:8" ht="15">
      <c r="B13" s="400" t="s">
        <v>99</v>
      </c>
      <c r="C13" s="401">
        <v>38</v>
      </c>
      <c r="D13" s="401">
        <v>38</v>
      </c>
      <c r="E13" s="402">
        <v>0</v>
      </c>
      <c r="F13" s="402">
        <v>0</v>
      </c>
      <c r="G13" s="402">
        <v>0</v>
      </c>
      <c r="H13" s="402">
        <v>0</v>
      </c>
    </row>
    <row r="14" spans="2:8" ht="15.75" thickBot="1">
      <c r="B14" s="400" t="s">
        <v>349</v>
      </c>
      <c r="C14" s="401">
        <v>0.75</v>
      </c>
      <c r="D14" s="401">
        <v>0.6</v>
      </c>
      <c r="E14" s="402">
        <v>0.02</v>
      </c>
      <c r="F14" s="402">
        <v>0</v>
      </c>
      <c r="G14" s="402">
        <v>0.05</v>
      </c>
      <c r="H14" s="402">
        <v>0.3</v>
      </c>
    </row>
    <row r="15" spans="2:8" ht="15.75" thickBot="1">
      <c r="B15" s="403" t="s">
        <v>103</v>
      </c>
      <c r="C15" s="404" t="s">
        <v>104</v>
      </c>
      <c r="D15" s="405">
        <v>100</v>
      </c>
      <c r="E15" s="406">
        <v>9.98</v>
      </c>
      <c r="F15" s="406">
        <v>20.34</v>
      </c>
      <c r="G15" s="406">
        <v>5.54</v>
      </c>
      <c r="H15" s="407">
        <v>256.63</v>
      </c>
    </row>
    <row r="16" spans="2:8" ht="15">
      <c r="B16" s="408"/>
      <c r="C16" s="408"/>
      <c r="D16" s="408"/>
      <c r="E16" s="408"/>
      <c r="F16" s="408"/>
      <c r="G16" s="408"/>
      <c r="H16" s="408"/>
    </row>
    <row r="17" spans="2:8" ht="15">
      <c r="B17" s="409" t="s">
        <v>219</v>
      </c>
      <c r="C17" s="409"/>
      <c r="D17" s="409"/>
      <c r="E17" s="409"/>
      <c r="F17" s="409"/>
      <c r="G17" s="409"/>
      <c r="H17" s="409"/>
    </row>
    <row r="18" spans="2:8" ht="15">
      <c r="B18" s="409"/>
      <c r="C18" s="409"/>
      <c r="D18" s="409"/>
      <c r="E18" s="409"/>
      <c r="F18" s="409"/>
      <c r="G18" s="409"/>
      <c r="H18" s="409"/>
    </row>
    <row r="19" spans="2:8" ht="15">
      <c r="B19" s="409" t="s">
        <v>350</v>
      </c>
      <c r="C19" s="409"/>
      <c r="D19" s="409"/>
      <c r="E19" s="409"/>
      <c r="F19" s="409"/>
      <c r="G19" s="409"/>
      <c r="H19" s="409"/>
    </row>
    <row r="20" spans="2:8" ht="15">
      <c r="B20" s="409"/>
      <c r="C20" s="409"/>
      <c r="D20" s="409"/>
      <c r="E20" s="409"/>
      <c r="F20" s="409"/>
      <c r="G20" s="409"/>
      <c r="H20" s="409"/>
    </row>
    <row r="21" spans="2:8" ht="15">
      <c r="B21" s="409" t="s">
        <v>351</v>
      </c>
      <c r="C21" s="409"/>
      <c r="D21" s="409"/>
      <c r="E21" s="409"/>
      <c r="F21" s="409"/>
      <c r="G21" s="409"/>
      <c r="H21" s="409"/>
    </row>
    <row r="22" spans="2:8" ht="15">
      <c r="B22" s="409" t="s">
        <v>352</v>
      </c>
      <c r="C22" s="409"/>
      <c r="D22" s="409"/>
      <c r="E22" s="409"/>
      <c r="F22" s="409"/>
      <c r="G22" s="409"/>
      <c r="H22" s="409"/>
    </row>
    <row r="23" spans="2:8" ht="15">
      <c r="B23" s="409" t="s">
        <v>353</v>
      </c>
      <c r="C23" s="409"/>
      <c r="D23" s="409"/>
      <c r="E23" s="409"/>
      <c r="F23" s="409"/>
      <c r="G23" s="409"/>
      <c r="H23" s="409"/>
    </row>
    <row r="24" spans="2:8" ht="15">
      <c r="B24" s="409" t="s">
        <v>354</v>
      </c>
      <c r="C24" s="409"/>
      <c r="D24" s="409"/>
      <c r="E24" s="409"/>
      <c r="F24" s="409"/>
      <c r="G24" s="409"/>
      <c r="H24" s="409"/>
    </row>
    <row r="25" spans="2:8" ht="15">
      <c r="B25" s="409" t="s">
        <v>355</v>
      </c>
      <c r="C25" s="409"/>
      <c r="D25" s="409"/>
      <c r="E25" s="409"/>
      <c r="F25" s="409"/>
      <c r="G25" s="409"/>
      <c r="H25" s="409"/>
    </row>
    <row r="26" spans="2:8" ht="15">
      <c r="B26" s="409" t="s">
        <v>356</v>
      </c>
      <c r="C26" s="409"/>
      <c r="D26" s="409"/>
      <c r="E26" s="409"/>
      <c r="F26" s="409"/>
      <c r="G26" s="409"/>
      <c r="H26" s="409"/>
    </row>
    <row r="27" spans="2:8" ht="15">
      <c r="B27" s="601" t="s">
        <v>357</v>
      </c>
      <c r="C27" s="601"/>
      <c r="D27" s="409"/>
      <c r="E27" s="409"/>
      <c r="F27" s="409"/>
      <c r="G27" s="409"/>
      <c r="H27" s="409"/>
    </row>
    <row r="28" spans="2:8" ht="15">
      <c r="B28" s="601" t="s">
        <v>198</v>
      </c>
      <c r="C28" s="601"/>
      <c r="D28" s="601"/>
      <c r="E28" s="601"/>
      <c r="F28" s="601"/>
      <c r="G28" s="409"/>
      <c r="H28" s="409"/>
    </row>
  </sheetData>
  <sheetProtection/>
  <mergeCells count="7">
    <mergeCell ref="B28:F28"/>
    <mergeCell ref="B2:H2"/>
    <mergeCell ref="B3:B4"/>
    <mergeCell ref="C3:D3"/>
    <mergeCell ref="E3:G3"/>
    <mergeCell ref="H3:H4"/>
    <mergeCell ref="B27:C2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2:9" ht="15.75">
      <c r="B1" s="569" t="s">
        <v>125</v>
      </c>
      <c r="C1" s="569"/>
      <c r="D1" s="569"/>
      <c r="E1" s="569"/>
      <c r="F1" s="569"/>
      <c r="G1" s="569"/>
      <c r="H1" s="569"/>
      <c r="I1" s="207"/>
    </row>
    <row r="2" spans="2:9" ht="45">
      <c r="B2" s="410" t="s">
        <v>84</v>
      </c>
      <c r="C2" s="316" t="s">
        <v>85</v>
      </c>
      <c r="D2" s="316"/>
      <c r="E2" s="316" t="s">
        <v>86</v>
      </c>
      <c r="F2" s="316"/>
      <c r="G2" s="316"/>
      <c r="H2" s="410" t="s">
        <v>87</v>
      </c>
      <c r="I2" s="207"/>
    </row>
    <row r="3" spans="2:9" ht="15">
      <c r="B3" s="410"/>
      <c r="C3" s="208" t="s">
        <v>88</v>
      </c>
      <c r="D3" s="208" t="s">
        <v>89</v>
      </c>
      <c r="E3" s="208" t="s">
        <v>90</v>
      </c>
      <c r="F3" s="208" t="s">
        <v>91</v>
      </c>
      <c r="G3" s="208" t="s">
        <v>92</v>
      </c>
      <c r="H3" s="410"/>
      <c r="I3" s="207"/>
    </row>
    <row r="4" spans="2:9" ht="15">
      <c r="B4" s="209" t="s">
        <v>126</v>
      </c>
      <c r="C4" s="210">
        <v>50</v>
      </c>
      <c r="D4" s="210">
        <v>40</v>
      </c>
      <c r="E4" s="211">
        <v>0.6</v>
      </c>
      <c r="F4" s="211">
        <v>0.04</v>
      </c>
      <c r="G4" s="211">
        <v>3.64</v>
      </c>
      <c r="H4" s="211">
        <v>17.32</v>
      </c>
      <c r="I4" s="207"/>
    </row>
    <row r="5" spans="2:9" ht="15">
      <c r="B5" s="209" t="s">
        <v>127</v>
      </c>
      <c r="C5" s="210">
        <v>25</v>
      </c>
      <c r="D5" s="210">
        <v>20</v>
      </c>
      <c r="E5" s="211">
        <v>0.36</v>
      </c>
      <c r="F5" s="211">
        <v>0.02</v>
      </c>
      <c r="G5" s="211">
        <v>1.14</v>
      </c>
      <c r="H5" s="211">
        <v>4.58</v>
      </c>
      <c r="I5" s="207"/>
    </row>
    <row r="6" spans="2:9" ht="15">
      <c r="B6" s="209" t="s">
        <v>95</v>
      </c>
      <c r="C6" s="210">
        <v>66</v>
      </c>
      <c r="D6" s="210">
        <v>50</v>
      </c>
      <c r="E6" s="211">
        <v>1</v>
      </c>
      <c r="F6" s="211">
        <v>0.05</v>
      </c>
      <c r="G6" s="211">
        <v>7.4</v>
      </c>
      <c r="H6" s="211">
        <v>35.1</v>
      </c>
      <c r="I6" s="207"/>
    </row>
    <row r="7" spans="2:9" ht="15">
      <c r="B7" s="209" t="s">
        <v>96</v>
      </c>
      <c r="C7" s="210">
        <v>10</v>
      </c>
      <c r="D7" s="210">
        <v>8</v>
      </c>
      <c r="E7" s="211">
        <v>0.1</v>
      </c>
      <c r="F7" s="211">
        <v>0.01</v>
      </c>
      <c r="G7" s="211">
        <v>0.58</v>
      </c>
      <c r="H7" s="211">
        <v>3.18</v>
      </c>
      <c r="I7" s="207"/>
    </row>
    <row r="8" spans="2:9" ht="15">
      <c r="B8" s="209" t="s">
        <v>97</v>
      </c>
      <c r="C8" s="210">
        <v>10</v>
      </c>
      <c r="D8" s="210">
        <v>8</v>
      </c>
      <c r="E8" s="211">
        <v>0.11</v>
      </c>
      <c r="F8" s="211">
        <v>0</v>
      </c>
      <c r="G8" s="211">
        <v>0.73</v>
      </c>
      <c r="H8" s="211">
        <v>3.44</v>
      </c>
      <c r="I8" s="207"/>
    </row>
    <row r="9" spans="2:9" ht="15">
      <c r="B9" s="209" t="s">
        <v>98</v>
      </c>
      <c r="C9" s="210">
        <v>3</v>
      </c>
      <c r="D9" s="210">
        <v>3</v>
      </c>
      <c r="E9" s="211">
        <v>0</v>
      </c>
      <c r="F9" s="211">
        <v>3</v>
      </c>
      <c r="G9" s="211">
        <v>0</v>
      </c>
      <c r="H9" s="211">
        <v>27</v>
      </c>
      <c r="I9" s="207"/>
    </row>
    <row r="10" spans="2:9" ht="15">
      <c r="B10" s="209" t="s">
        <v>99</v>
      </c>
      <c r="C10" s="210">
        <v>240</v>
      </c>
      <c r="D10" s="210">
        <v>240</v>
      </c>
      <c r="E10" s="211">
        <v>0</v>
      </c>
      <c r="F10" s="211">
        <v>0</v>
      </c>
      <c r="G10" s="211">
        <v>0</v>
      </c>
      <c r="H10" s="211">
        <v>0</v>
      </c>
      <c r="I10" s="207"/>
    </row>
    <row r="11" spans="2:9" ht="15">
      <c r="B11" s="209" t="s">
        <v>128</v>
      </c>
      <c r="C11" s="210">
        <v>6</v>
      </c>
      <c r="D11" s="210">
        <v>6</v>
      </c>
      <c r="E11" s="211">
        <v>0.24</v>
      </c>
      <c r="F11" s="211">
        <v>0</v>
      </c>
      <c r="G11" s="211">
        <v>1.14</v>
      </c>
      <c r="H11" s="211">
        <v>4.92</v>
      </c>
      <c r="I11" s="207"/>
    </row>
    <row r="12" spans="2:9" ht="15">
      <c r="B12" s="209" t="s">
        <v>129</v>
      </c>
      <c r="C12" s="210">
        <v>1</v>
      </c>
      <c r="D12" s="210">
        <v>1</v>
      </c>
      <c r="E12" s="211">
        <v>0</v>
      </c>
      <c r="F12" s="211">
        <v>0</v>
      </c>
      <c r="G12" s="211">
        <v>1</v>
      </c>
      <c r="H12" s="211">
        <v>3.99</v>
      </c>
      <c r="I12" s="207"/>
    </row>
    <row r="13" spans="2:9" ht="15">
      <c r="B13" s="209" t="s">
        <v>100</v>
      </c>
      <c r="C13" s="210">
        <v>0.6</v>
      </c>
      <c r="D13" s="210">
        <v>0.6</v>
      </c>
      <c r="E13" s="211">
        <v>0</v>
      </c>
      <c r="F13" s="211">
        <v>0</v>
      </c>
      <c r="G13" s="211">
        <v>0</v>
      </c>
      <c r="H13" s="211">
        <v>0</v>
      </c>
      <c r="I13" s="207"/>
    </row>
    <row r="14" spans="2:9" ht="15">
      <c r="B14" s="209" t="s">
        <v>130</v>
      </c>
      <c r="C14" s="210">
        <v>0.3</v>
      </c>
      <c r="D14" s="210">
        <v>0.3</v>
      </c>
      <c r="E14" s="211">
        <v>0</v>
      </c>
      <c r="F14" s="211">
        <v>0</v>
      </c>
      <c r="G14" s="211">
        <v>0</v>
      </c>
      <c r="H14" s="211">
        <v>0</v>
      </c>
      <c r="I14" s="207"/>
    </row>
    <row r="15" spans="2:9" ht="15">
      <c r="B15" s="209" t="s">
        <v>131</v>
      </c>
      <c r="C15" s="210">
        <v>2</v>
      </c>
      <c r="D15" s="210">
        <v>2</v>
      </c>
      <c r="E15" s="211">
        <v>0</v>
      </c>
      <c r="F15" s="211">
        <v>0</v>
      </c>
      <c r="G15" s="211">
        <v>0</v>
      </c>
      <c r="H15" s="211">
        <v>0</v>
      </c>
      <c r="I15" s="207"/>
    </row>
    <row r="16" spans="2:9" ht="15">
      <c r="B16" s="209" t="s">
        <v>132</v>
      </c>
      <c r="C16" s="210">
        <v>1.25</v>
      </c>
      <c r="D16" s="210">
        <v>1</v>
      </c>
      <c r="E16" s="211">
        <v>0.04</v>
      </c>
      <c r="F16" s="211">
        <v>0</v>
      </c>
      <c r="G16" s="211">
        <v>0.08</v>
      </c>
      <c r="H16" s="211">
        <v>0.5</v>
      </c>
      <c r="I16" s="207"/>
    </row>
    <row r="17" spans="2:9" ht="15">
      <c r="B17" s="209" t="s">
        <v>133</v>
      </c>
      <c r="C17" s="210">
        <v>16</v>
      </c>
      <c r="D17" s="210">
        <v>15</v>
      </c>
      <c r="E17" s="211">
        <v>2.21</v>
      </c>
      <c r="F17" s="211">
        <v>2.52</v>
      </c>
      <c r="G17" s="211">
        <v>0</v>
      </c>
      <c r="H17" s="211">
        <v>34.23</v>
      </c>
      <c r="I17" s="207"/>
    </row>
    <row r="18" spans="2:9" ht="15.75" thickBot="1">
      <c r="B18" s="209" t="s">
        <v>134</v>
      </c>
      <c r="C18" s="210">
        <v>5</v>
      </c>
      <c r="D18" s="210">
        <v>5</v>
      </c>
      <c r="E18" s="211">
        <v>0.14</v>
      </c>
      <c r="F18" s="211">
        <v>1</v>
      </c>
      <c r="G18" s="211">
        <v>0.16</v>
      </c>
      <c r="H18" s="211">
        <v>10.2</v>
      </c>
      <c r="I18" s="207"/>
    </row>
    <row r="19" spans="2:9" ht="15.75" thickBot="1">
      <c r="B19" s="212" t="s">
        <v>103</v>
      </c>
      <c r="C19" s="213" t="s">
        <v>104</v>
      </c>
      <c r="D19" s="214" t="s">
        <v>135</v>
      </c>
      <c r="E19" s="215">
        <v>4.8</v>
      </c>
      <c r="F19" s="215">
        <v>6.64</v>
      </c>
      <c r="G19" s="215">
        <v>15.87</v>
      </c>
      <c r="H19" s="216">
        <v>144.46</v>
      </c>
      <c r="I19" s="207"/>
    </row>
    <row r="20" spans="2:9" ht="15.75" thickBot="1">
      <c r="B20" s="212" t="s">
        <v>103</v>
      </c>
      <c r="C20" s="213" t="s">
        <v>104</v>
      </c>
      <c r="D20" s="214" t="s">
        <v>37</v>
      </c>
      <c r="E20" s="215">
        <v>5.47</v>
      </c>
      <c r="F20" s="215">
        <v>8.68</v>
      </c>
      <c r="G20" s="215">
        <v>19.55</v>
      </c>
      <c r="H20" s="216">
        <v>180.23</v>
      </c>
      <c r="I20" s="207"/>
    </row>
    <row r="21" spans="2:9" ht="15">
      <c r="B21" s="217" t="s">
        <v>105</v>
      </c>
      <c r="C21" s="217"/>
      <c r="D21" s="217"/>
      <c r="E21" s="217"/>
      <c r="F21" s="217"/>
      <c r="G21" s="217"/>
      <c r="H21" s="217"/>
      <c r="I21" s="217"/>
    </row>
    <row r="22" spans="2:9" ht="15">
      <c r="B22" s="217" t="s">
        <v>136</v>
      </c>
      <c r="C22" s="217"/>
      <c r="D22" s="217"/>
      <c r="E22" s="217"/>
      <c r="F22" s="217"/>
      <c r="G22" s="217"/>
      <c r="H22" s="217"/>
      <c r="I22" s="217"/>
    </row>
    <row r="23" spans="2:9" ht="15">
      <c r="B23" s="217" t="s">
        <v>137</v>
      </c>
      <c r="C23" s="217"/>
      <c r="D23" s="217"/>
      <c r="E23" s="217"/>
      <c r="F23" s="217"/>
      <c r="G23" s="217"/>
      <c r="H23" s="217"/>
      <c r="I23" s="217"/>
    </row>
    <row r="24" spans="2:9" ht="15">
      <c r="B24" s="411" t="s">
        <v>138</v>
      </c>
      <c r="C24" s="411"/>
      <c r="D24" s="411"/>
      <c r="E24" s="411"/>
      <c r="F24" s="411"/>
      <c r="G24" s="411"/>
      <c r="H24" s="411"/>
      <c r="I24" s="217"/>
    </row>
    <row r="25" spans="2:9" ht="15">
      <c r="B25" s="217" t="s">
        <v>139</v>
      </c>
      <c r="C25" s="217"/>
      <c r="D25" s="217"/>
      <c r="E25" s="217"/>
      <c r="F25" s="217"/>
      <c r="G25" s="217"/>
      <c r="H25" s="217"/>
      <c r="I25" s="217"/>
    </row>
    <row r="26" spans="2:9" ht="15">
      <c r="B26" s="217" t="s">
        <v>140</v>
      </c>
      <c r="C26" s="217"/>
      <c r="D26" s="217"/>
      <c r="E26" s="217"/>
      <c r="F26" s="217"/>
      <c r="G26" s="217"/>
      <c r="H26" s="217"/>
      <c r="I26" s="217"/>
    </row>
    <row r="27" spans="2:9" ht="15">
      <c r="B27" s="217"/>
      <c r="C27" s="217"/>
      <c r="D27" s="217"/>
      <c r="E27" s="217"/>
      <c r="F27" s="217"/>
      <c r="G27" s="217"/>
      <c r="H27" s="217"/>
      <c r="I27" s="217"/>
    </row>
    <row r="28" spans="2:9" ht="15">
      <c r="B28" s="217" t="s">
        <v>111</v>
      </c>
      <c r="C28" s="217"/>
      <c r="D28" s="217"/>
      <c r="E28" s="217"/>
      <c r="F28" s="217"/>
      <c r="G28" s="217"/>
      <c r="H28" s="217"/>
      <c r="I28" s="217"/>
    </row>
    <row r="29" spans="2:9" ht="15">
      <c r="B29" s="217" t="s">
        <v>141</v>
      </c>
      <c r="C29" s="217"/>
      <c r="D29" s="217"/>
      <c r="E29" s="217"/>
      <c r="F29" s="217"/>
      <c r="G29" s="217"/>
      <c r="H29" s="217"/>
      <c r="I29" s="217"/>
    </row>
    <row r="30" spans="2:9" ht="15">
      <c r="B30" s="411" t="s">
        <v>142</v>
      </c>
      <c r="C30" s="411"/>
      <c r="D30" s="411"/>
      <c r="E30" s="411"/>
      <c r="F30" s="411"/>
      <c r="G30" s="411"/>
      <c r="H30" s="411"/>
      <c r="I30" s="411"/>
    </row>
    <row r="31" spans="2:9" ht="15">
      <c r="B31" s="217" t="s">
        <v>143</v>
      </c>
      <c r="C31" s="217"/>
      <c r="D31" s="217"/>
      <c r="E31" s="217"/>
      <c r="F31" s="217"/>
      <c r="G31" s="217"/>
      <c r="H31" s="217"/>
      <c r="I31" s="217"/>
    </row>
    <row r="32" spans="2:9" ht="15">
      <c r="B32" s="217" t="s">
        <v>144</v>
      </c>
      <c r="C32" s="217"/>
      <c r="D32" s="217"/>
      <c r="E32" s="217"/>
      <c r="F32" s="217"/>
      <c r="G32" s="217"/>
      <c r="H32" s="217"/>
      <c r="I32" s="217"/>
    </row>
    <row r="33" spans="2:9" ht="15">
      <c r="B33" s="217" t="s">
        <v>145</v>
      </c>
      <c r="C33" s="217"/>
      <c r="D33" s="217"/>
      <c r="E33" s="217"/>
      <c r="F33" s="217"/>
      <c r="G33" s="217"/>
      <c r="H33" s="217"/>
      <c r="I33" s="217"/>
    </row>
    <row r="34" spans="2:9" ht="15">
      <c r="B34" s="217" t="s">
        <v>146</v>
      </c>
      <c r="C34" s="217"/>
      <c r="D34" s="217"/>
      <c r="E34" s="217"/>
      <c r="F34" s="217"/>
      <c r="G34" s="217"/>
      <c r="H34" s="217"/>
      <c r="I34" s="217"/>
    </row>
    <row r="35" spans="2:9" ht="15">
      <c r="B35" s="217" t="s">
        <v>147</v>
      </c>
      <c r="C35" s="217"/>
      <c r="D35" s="217"/>
      <c r="E35" s="217"/>
      <c r="F35" s="217"/>
      <c r="G35" s="217"/>
      <c r="H35" s="217"/>
      <c r="I35" s="217"/>
    </row>
    <row r="36" spans="2:9" ht="15">
      <c r="B36" s="217" t="s">
        <v>148</v>
      </c>
      <c r="C36" s="217"/>
      <c r="D36" s="217"/>
      <c r="E36" s="217"/>
      <c r="F36" s="217"/>
      <c r="G36" s="217"/>
      <c r="H36" s="217"/>
      <c r="I36" s="217"/>
    </row>
    <row r="37" spans="2:9" ht="15">
      <c r="B37" s="217" t="s">
        <v>149</v>
      </c>
      <c r="C37" s="217"/>
      <c r="D37" s="217"/>
      <c r="E37" s="217"/>
      <c r="F37" s="217"/>
      <c r="G37" s="217"/>
      <c r="H37" s="217"/>
      <c r="I37" s="217"/>
    </row>
    <row r="38" spans="2:9" ht="15">
      <c r="B38" s="217" t="s">
        <v>150</v>
      </c>
      <c r="C38" s="217"/>
      <c r="D38" s="217"/>
      <c r="E38" s="217"/>
      <c r="F38" s="217"/>
      <c r="G38" s="217"/>
      <c r="H38" s="217"/>
      <c r="I38" s="217"/>
    </row>
    <row r="39" spans="2:9" ht="15">
      <c r="B39" s="217" t="s">
        <v>151</v>
      </c>
      <c r="C39" s="217"/>
      <c r="D39" s="217"/>
      <c r="E39" s="217"/>
      <c r="F39" s="217"/>
      <c r="G39" s="217"/>
      <c r="H39" s="217"/>
      <c r="I39" s="217"/>
    </row>
    <row r="40" spans="2:9" ht="15">
      <c r="B40" s="217"/>
      <c r="C40" s="217"/>
      <c r="D40" s="217"/>
      <c r="E40" s="217"/>
      <c r="F40" s="217"/>
      <c r="G40" s="217"/>
      <c r="H40" s="217"/>
      <c r="I40" s="217"/>
    </row>
    <row r="41" spans="2:9" ht="15">
      <c r="B41" s="217" t="s">
        <v>152</v>
      </c>
      <c r="C41" s="217"/>
      <c r="D41" s="217"/>
      <c r="E41" s="217"/>
      <c r="F41" s="217"/>
      <c r="G41" s="217"/>
      <c r="H41" s="217"/>
      <c r="I41" s="217"/>
    </row>
    <row r="42" spans="2:9" ht="15">
      <c r="B42" s="217" t="s">
        <v>153</v>
      </c>
      <c r="C42" s="217"/>
      <c r="D42" s="217"/>
      <c r="E42" s="217"/>
      <c r="F42" s="217"/>
      <c r="G42" s="217"/>
      <c r="H42" s="217"/>
      <c r="I42" s="217"/>
    </row>
    <row r="43" spans="2:9" ht="15">
      <c r="B43" s="411" t="s">
        <v>154</v>
      </c>
      <c r="C43" s="411"/>
      <c r="D43" s="411"/>
      <c r="E43" s="411"/>
      <c r="F43" s="411"/>
      <c r="G43" s="218"/>
      <c r="H43" s="217"/>
      <c r="I43" s="217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L24" sqref="L24"/>
    </sheetView>
  </sheetViews>
  <sheetFormatPr defaultColWidth="9.140625" defaultRowHeight="15"/>
  <sheetData>
    <row r="1" spans="2:8" ht="15.75">
      <c r="B1" s="606" t="s">
        <v>358</v>
      </c>
      <c r="C1" s="606"/>
      <c r="D1" s="606"/>
      <c r="E1" s="606"/>
      <c r="F1" s="606"/>
      <c r="G1" s="606"/>
      <c r="H1" s="606"/>
    </row>
    <row r="2" spans="2:8" ht="15">
      <c r="B2" s="607" t="s">
        <v>84</v>
      </c>
      <c r="C2" s="608" t="s">
        <v>85</v>
      </c>
      <c r="D2" s="608"/>
      <c r="E2" s="608" t="s">
        <v>86</v>
      </c>
      <c r="F2" s="608"/>
      <c r="G2" s="608"/>
      <c r="H2" s="607" t="s">
        <v>87</v>
      </c>
    </row>
    <row r="3" spans="2:8" ht="15">
      <c r="B3" s="607"/>
      <c r="C3" s="412" t="s">
        <v>88</v>
      </c>
      <c r="D3" s="412" t="s">
        <v>89</v>
      </c>
      <c r="E3" s="412" t="s">
        <v>90</v>
      </c>
      <c r="F3" s="412" t="s">
        <v>91</v>
      </c>
      <c r="G3" s="412" t="s">
        <v>92</v>
      </c>
      <c r="H3" s="607"/>
    </row>
    <row r="4" spans="2:8" ht="15">
      <c r="B4" s="413" t="s">
        <v>359</v>
      </c>
      <c r="C4" s="414">
        <v>61</v>
      </c>
      <c r="D4" s="414">
        <v>60</v>
      </c>
      <c r="E4" s="415">
        <v>14.16</v>
      </c>
      <c r="F4" s="415">
        <v>1.14</v>
      </c>
      <c r="G4" s="415">
        <v>0.24</v>
      </c>
      <c r="H4" s="415">
        <v>67.86</v>
      </c>
    </row>
    <row r="5" spans="2:8" ht="15">
      <c r="B5" s="413" t="s">
        <v>98</v>
      </c>
      <c r="C5" s="414">
        <v>5</v>
      </c>
      <c r="D5" s="414">
        <v>5</v>
      </c>
      <c r="E5" s="415">
        <v>0</v>
      </c>
      <c r="F5" s="415">
        <v>5</v>
      </c>
      <c r="G5" s="415">
        <v>0</v>
      </c>
      <c r="H5" s="415">
        <v>45</v>
      </c>
    </row>
    <row r="6" spans="2:8" ht="15">
      <c r="B6" s="413" t="s">
        <v>360</v>
      </c>
      <c r="C6" s="414">
        <v>3</v>
      </c>
      <c r="D6" s="414">
        <v>1.5</v>
      </c>
      <c r="E6" s="415">
        <v>0.01</v>
      </c>
      <c r="F6" s="415">
        <v>0</v>
      </c>
      <c r="G6" s="415">
        <v>0.05</v>
      </c>
      <c r="H6" s="415">
        <v>0.25</v>
      </c>
    </row>
    <row r="7" spans="2:8" ht="15">
      <c r="B7" s="413"/>
      <c r="C7" s="414"/>
      <c r="D7" s="414"/>
      <c r="E7" s="415"/>
      <c r="F7" s="415"/>
      <c r="G7" s="415"/>
      <c r="H7" s="415"/>
    </row>
    <row r="8" spans="2:8" ht="15">
      <c r="B8" s="413" t="s">
        <v>336</v>
      </c>
      <c r="C8" s="414">
        <v>3</v>
      </c>
      <c r="D8" s="414">
        <v>2.5</v>
      </c>
      <c r="E8" s="415">
        <v>0.04</v>
      </c>
      <c r="F8" s="415">
        <v>0.02</v>
      </c>
      <c r="G8" s="415">
        <v>0.26</v>
      </c>
      <c r="H8" s="415">
        <v>1.34</v>
      </c>
    </row>
    <row r="9" spans="2:8" ht="15">
      <c r="B9" s="413" t="s">
        <v>96</v>
      </c>
      <c r="C9" s="414">
        <v>10</v>
      </c>
      <c r="D9" s="414">
        <v>8</v>
      </c>
      <c r="E9" s="415">
        <v>0.1</v>
      </c>
      <c r="F9" s="415">
        <v>0.01</v>
      </c>
      <c r="G9" s="415">
        <v>0.58</v>
      </c>
      <c r="H9" s="415">
        <v>3.18</v>
      </c>
    </row>
    <row r="10" spans="2:8" ht="15">
      <c r="B10" s="413" t="s">
        <v>97</v>
      </c>
      <c r="C10" s="414">
        <v>7</v>
      </c>
      <c r="D10" s="414">
        <v>6</v>
      </c>
      <c r="E10" s="415">
        <v>0.08</v>
      </c>
      <c r="F10" s="415">
        <v>0</v>
      </c>
      <c r="G10" s="415">
        <v>0.55</v>
      </c>
      <c r="H10" s="415">
        <v>2.58</v>
      </c>
    </row>
    <row r="11" spans="2:8" ht="15">
      <c r="B11" s="413"/>
      <c r="C11" s="414"/>
      <c r="D11" s="414"/>
      <c r="E11" s="415"/>
      <c r="F11" s="415"/>
      <c r="G11" s="415"/>
      <c r="H11" s="415"/>
    </row>
    <row r="12" spans="2:8" ht="15">
      <c r="B12" s="413" t="s">
        <v>98</v>
      </c>
      <c r="C12" s="414">
        <v>3</v>
      </c>
      <c r="D12" s="414">
        <v>3</v>
      </c>
      <c r="E12" s="415">
        <v>0</v>
      </c>
      <c r="F12" s="415">
        <v>3</v>
      </c>
      <c r="G12" s="415">
        <v>0</v>
      </c>
      <c r="H12" s="415">
        <v>27</v>
      </c>
    </row>
    <row r="13" spans="2:8" ht="15">
      <c r="B13" s="413" t="s">
        <v>218</v>
      </c>
      <c r="C13" s="414">
        <v>15</v>
      </c>
      <c r="D13" s="414">
        <v>15</v>
      </c>
      <c r="E13" s="415">
        <v>0.42</v>
      </c>
      <c r="F13" s="415">
        <v>3</v>
      </c>
      <c r="G13" s="415">
        <v>0.48</v>
      </c>
      <c r="H13" s="415">
        <v>30.6</v>
      </c>
    </row>
    <row r="14" spans="2:8" ht="15">
      <c r="B14" s="413" t="s">
        <v>281</v>
      </c>
      <c r="C14" s="414">
        <v>1</v>
      </c>
      <c r="D14" s="414">
        <v>1</v>
      </c>
      <c r="E14" s="415">
        <v>0</v>
      </c>
      <c r="F14" s="415">
        <v>0</v>
      </c>
      <c r="G14" s="415">
        <v>0.8</v>
      </c>
      <c r="H14" s="415">
        <v>3.21</v>
      </c>
    </row>
    <row r="15" spans="2:8" ht="15">
      <c r="B15" s="413" t="s">
        <v>99</v>
      </c>
      <c r="C15" s="414">
        <v>20</v>
      </c>
      <c r="D15" s="414">
        <v>20</v>
      </c>
      <c r="E15" s="415">
        <v>0</v>
      </c>
      <c r="F15" s="415">
        <v>0</v>
      </c>
      <c r="G15" s="415">
        <v>0</v>
      </c>
      <c r="H15" s="415">
        <v>0</v>
      </c>
    </row>
    <row r="16" spans="2:8" ht="15">
      <c r="B16" s="413" t="s">
        <v>100</v>
      </c>
      <c r="C16" s="414">
        <v>0.1</v>
      </c>
      <c r="D16" s="414">
        <v>0.1</v>
      </c>
      <c r="E16" s="415">
        <v>0</v>
      </c>
      <c r="F16" s="415">
        <v>0</v>
      </c>
      <c r="G16" s="415">
        <v>0</v>
      </c>
      <c r="H16" s="415">
        <v>0</v>
      </c>
    </row>
    <row r="17" spans="2:8" ht="15">
      <c r="B17" s="413"/>
      <c r="C17" s="414"/>
      <c r="D17" s="414"/>
      <c r="E17" s="415"/>
      <c r="F17" s="415"/>
      <c r="G17" s="415"/>
      <c r="H17" s="415"/>
    </row>
    <row r="18" spans="2:8" ht="15.75" thickBot="1">
      <c r="B18" s="416" t="s">
        <v>361</v>
      </c>
      <c r="C18" s="417">
        <v>14</v>
      </c>
      <c r="D18" s="417">
        <v>10</v>
      </c>
      <c r="E18" s="418">
        <v>0.27</v>
      </c>
      <c r="F18" s="418">
        <v>0.09</v>
      </c>
      <c r="G18" s="418">
        <v>1.9</v>
      </c>
      <c r="H18" s="418">
        <v>10.1</v>
      </c>
    </row>
    <row r="19" spans="2:8" ht="15.75" thickBot="1">
      <c r="B19" s="419" t="s">
        <v>103</v>
      </c>
      <c r="C19" s="420" t="s">
        <v>104</v>
      </c>
      <c r="D19" s="421" t="s">
        <v>311</v>
      </c>
      <c r="E19" s="422">
        <v>15.22</v>
      </c>
      <c r="F19" s="422">
        <v>12.26</v>
      </c>
      <c r="G19" s="422">
        <v>5.42</v>
      </c>
      <c r="H19" s="423">
        <v>193.92</v>
      </c>
    </row>
    <row r="20" spans="2:8" ht="15">
      <c r="B20" s="424"/>
      <c r="C20" s="424"/>
      <c r="D20" s="424"/>
      <c r="E20" s="424"/>
      <c r="F20" s="424"/>
      <c r="G20" s="424"/>
      <c r="H20" s="424"/>
    </row>
    <row r="21" spans="2:8" ht="15">
      <c r="B21" s="425" t="s">
        <v>105</v>
      </c>
      <c r="C21" s="425"/>
      <c r="D21" s="425"/>
      <c r="E21" s="425"/>
      <c r="F21" s="425"/>
      <c r="G21" s="425"/>
      <c r="H21" s="425"/>
    </row>
    <row r="22" spans="2:8" ht="15">
      <c r="B22" s="425" t="s">
        <v>106</v>
      </c>
      <c r="C22" s="425"/>
      <c r="D22" s="425"/>
      <c r="E22" s="425"/>
      <c r="F22" s="425"/>
      <c r="G22" s="425"/>
      <c r="H22" s="425"/>
    </row>
    <row r="23" spans="2:8" ht="15">
      <c r="B23" s="425" t="s">
        <v>362</v>
      </c>
      <c r="C23" s="425"/>
      <c r="D23" s="425"/>
      <c r="E23" s="425"/>
      <c r="F23" s="425"/>
      <c r="G23" s="425"/>
      <c r="H23" s="425"/>
    </row>
    <row r="24" spans="2:8" ht="15">
      <c r="B24" s="425" t="s">
        <v>363</v>
      </c>
      <c r="C24" s="425"/>
      <c r="D24" s="425"/>
      <c r="E24" s="425"/>
      <c r="F24" s="425"/>
      <c r="G24" s="425"/>
      <c r="H24" s="425"/>
    </row>
    <row r="25" spans="2:8" ht="15">
      <c r="B25" s="425" t="s">
        <v>364</v>
      </c>
      <c r="C25" s="425"/>
      <c r="D25" s="425"/>
      <c r="E25" s="425"/>
      <c r="F25" s="425"/>
      <c r="G25" s="425"/>
      <c r="H25" s="425"/>
    </row>
    <row r="26" spans="2:8" ht="15">
      <c r="B26" s="425" t="s">
        <v>365</v>
      </c>
      <c r="C26" s="425"/>
      <c r="D26" s="425"/>
      <c r="E26" s="425"/>
      <c r="F26" s="425"/>
      <c r="G26" s="425"/>
      <c r="H26" s="425"/>
    </row>
    <row r="27" spans="2:8" ht="15">
      <c r="B27" s="425"/>
      <c r="C27" s="425"/>
      <c r="D27" s="425"/>
      <c r="E27" s="425"/>
      <c r="F27" s="425"/>
      <c r="G27" s="425"/>
      <c r="H27" s="425"/>
    </row>
    <row r="28" spans="2:8" ht="15">
      <c r="B28" s="425" t="s">
        <v>111</v>
      </c>
      <c r="C28" s="425"/>
      <c r="D28" s="425"/>
      <c r="E28" s="425"/>
      <c r="F28" s="425"/>
      <c r="G28" s="425"/>
      <c r="H28" s="425"/>
    </row>
    <row r="29" spans="2:8" ht="15">
      <c r="B29" s="425" t="s">
        <v>366</v>
      </c>
      <c r="C29" s="425"/>
      <c r="D29" s="425"/>
      <c r="E29" s="425"/>
      <c r="F29" s="425"/>
      <c r="G29" s="425"/>
      <c r="H29" s="425"/>
    </row>
    <row r="30" spans="2:8" ht="15">
      <c r="B30" s="425" t="s">
        <v>367</v>
      </c>
      <c r="C30" s="425"/>
      <c r="D30" s="425"/>
      <c r="E30" s="425"/>
      <c r="F30" s="425"/>
      <c r="G30" s="425"/>
      <c r="H30" s="425"/>
    </row>
    <row r="31" spans="2:8" ht="15">
      <c r="B31" s="425" t="s">
        <v>368</v>
      </c>
      <c r="C31" s="425"/>
      <c r="D31" s="425"/>
      <c r="E31" s="425"/>
      <c r="F31" s="425"/>
      <c r="G31" s="425"/>
      <c r="H31" s="425"/>
    </row>
    <row r="32" spans="2:8" ht="15">
      <c r="B32" s="605" t="s">
        <v>369</v>
      </c>
      <c r="C32" s="605"/>
      <c r="D32" s="605"/>
      <c r="E32" s="605"/>
      <c r="F32" s="605"/>
      <c r="G32" s="605"/>
      <c r="H32" s="605"/>
    </row>
    <row r="33" spans="2:8" ht="15">
      <c r="B33" s="426" t="s">
        <v>370</v>
      </c>
      <c r="C33" s="426"/>
      <c r="D33" s="426"/>
      <c r="E33" s="426"/>
      <c r="F33" s="425"/>
      <c r="G33" s="425"/>
      <c r="H33" s="425"/>
    </row>
    <row r="34" spans="2:8" ht="15">
      <c r="B34" s="425" t="s">
        <v>122</v>
      </c>
      <c r="C34" s="425"/>
      <c r="D34" s="425"/>
      <c r="E34" s="425"/>
      <c r="F34" s="425"/>
      <c r="G34" s="425"/>
      <c r="H34" s="425"/>
    </row>
    <row r="35" spans="2:8" ht="15">
      <c r="B35" s="605" t="s">
        <v>371</v>
      </c>
      <c r="C35" s="605"/>
      <c r="D35" s="425"/>
      <c r="E35" s="425"/>
      <c r="F35" s="425"/>
      <c r="G35" s="425"/>
      <c r="H35" s="425"/>
    </row>
    <row r="36" spans="2:8" ht="15">
      <c r="B36" s="605" t="s">
        <v>372</v>
      </c>
      <c r="C36" s="605"/>
      <c r="D36" s="605"/>
      <c r="E36" s="605"/>
      <c r="F36" s="605"/>
      <c r="G36" s="425"/>
      <c r="H36" s="425"/>
    </row>
    <row r="37" spans="2:8" ht="15">
      <c r="B37" s="424"/>
      <c r="C37" s="424"/>
      <c r="D37" s="424"/>
      <c r="E37" s="424"/>
      <c r="F37" s="424"/>
      <c r="G37" s="424"/>
      <c r="H37" s="424"/>
    </row>
  </sheetData>
  <sheetProtection/>
  <mergeCells count="8">
    <mergeCell ref="B35:C35"/>
    <mergeCell ref="B36:F36"/>
    <mergeCell ref="B1:H1"/>
    <mergeCell ref="B2:B3"/>
    <mergeCell ref="C2:D2"/>
    <mergeCell ref="E2:G2"/>
    <mergeCell ref="H2:H3"/>
    <mergeCell ref="B32:H3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K23" sqref="K23"/>
    </sheetView>
  </sheetViews>
  <sheetFormatPr defaultColWidth="9.140625" defaultRowHeight="15"/>
  <sheetData>
    <row r="2" spans="2:8" ht="15.75">
      <c r="B2" s="610" t="s">
        <v>373</v>
      </c>
      <c r="C2" s="610"/>
      <c r="D2" s="610"/>
      <c r="E2" s="610"/>
      <c r="F2" s="610"/>
      <c r="G2" s="610"/>
      <c r="H2" s="610"/>
    </row>
    <row r="3" spans="2:8" ht="15">
      <c r="B3" s="611" t="s">
        <v>84</v>
      </c>
      <c r="C3" s="612" t="s">
        <v>85</v>
      </c>
      <c r="D3" s="612"/>
      <c r="E3" s="612" t="s">
        <v>86</v>
      </c>
      <c r="F3" s="612"/>
      <c r="G3" s="612"/>
      <c r="H3" s="611" t="s">
        <v>87</v>
      </c>
    </row>
    <row r="4" spans="2:8" ht="15">
      <c r="B4" s="611"/>
      <c r="C4" s="427" t="s">
        <v>88</v>
      </c>
      <c r="D4" s="427" t="s">
        <v>89</v>
      </c>
      <c r="E4" s="427" t="s">
        <v>90</v>
      </c>
      <c r="F4" s="427" t="s">
        <v>91</v>
      </c>
      <c r="G4" s="427" t="s">
        <v>92</v>
      </c>
      <c r="H4" s="611"/>
    </row>
    <row r="5" spans="2:8" ht="30">
      <c r="B5" s="428" t="s">
        <v>374</v>
      </c>
      <c r="C5" s="429">
        <v>15</v>
      </c>
      <c r="D5" s="429">
        <v>15</v>
      </c>
      <c r="E5" s="429">
        <v>2.57</v>
      </c>
      <c r="F5" s="429">
        <v>1.83</v>
      </c>
      <c r="G5" s="430">
        <v>0</v>
      </c>
      <c r="H5" s="431">
        <v>26.73</v>
      </c>
    </row>
    <row r="6" spans="2:8" ht="15">
      <c r="B6" s="428" t="s">
        <v>375</v>
      </c>
      <c r="C6" s="429">
        <v>188</v>
      </c>
      <c r="D6" s="429">
        <v>188</v>
      </c>
      <c r="E6" s="430">
        <v>0</v>
      </c>
      <c r="F6" s="430">
        <v>0</v>
      </c>
      <c r="G6" s="430">
        <v>0</v>
      </c>
      <c r="H6" s="432">
        <v>0</v>
      </c>
    </row>
    <row r="7" spans="2:8" ht="30">
      <c r="B7" s="428" t="s">
        <v>376</v>
      </c>
      <c r="C7" s="429">
        <v>15</v>
      </c>
      <c r="D7" s="429">
        <v>15</v>
      </c>
      <c r="E7" s="430">
        <v>3.15</v>
      </c>
      <c r="F7" s="430">
        <v>0.3</v>
      </c>
      <c r="G7" s="430">
        <v>6.99</v>
      </c>
      <c r="H7" s="432">
        <v>43.26</v>
      </c>
    </row>
    <row r="8" spans="2:8" ht="15">
      <c r="B8" s="428" t="s">
        <v>96</v>
      </c>
      <c r="C8" s="429">
        <v>22.5</v>
      </c>
      <c r="D8" s="429">
        <v>18</v>
      </c>
      <c r="E8" s="430">
        <v>0.23</v>
      </c>
      <c r="F8" s="430">
        <v>0.02</v>
      </c>
      <c r="G8" s="430">
        <v>1.3</v>
      </c>
      <c r="H8" s="432">
        <v>7.15</v>
      </c>
    </row>
    <row r="9" spans="2:8" ht="15">
      <c r="B9" s="428" t="s">
        <v>97</v>
      </c>
      <c r="C9" s="429">
        <v>14</v>
      </c>
      <c r="D9" s="429">
        <v>12</v>
      </c>
      <c r="E9" s="430">
        <v>0.17</v>
      </c>
      <c r="F9" s="430">
        <v>0</v>
      </c>
      <c r="G9" s="430">
        <v>1.09</v>
      </c>
      <c r="H9" s="432">
        <v>5.16</v>
      </c>
    </row>
    <row r="10" spans="2:8" ht="15">
      <c r="B10" s="428" t="s">
        <v>95</v>
      </c>
      <c r="C10" s="429">
        <v>130</v>
      </c>
      <c r="D10" s="429">
        <v>100</v>
      </c>
      <c r="E10" s="430">
        <v>2</v>
      </c>
      <c r="F10" s="430">
        <v>0.1</v>
      </c>
      <c r="G10" s="430">
        <v>14.8</v>
      </c>
      <c r="H10" s="432">
        <v>70.2</v>
      </c>
    </row>
    <row r="11" spans="2:8" ht="15">
      <c r="B11" s="433" t="s">
        <v>377</v>
      </c>
      <c r="C11" s="434">
        <v>4</v>
      </c>
      <c r="D11" s="434">
        <v>4</v>
      </c>
      <c r="E11" s="435">
        <v>0</v>
      </c>
      <c r="F11" s="435">
        <v>4</v>
      </c>
      <c r="G11" s="435">
        <v>0</v>
      </c>
      <c r="H11" s="435">
        <v>36</v>
      </c>
    </row>
    <row r="12" spans="2:8" ht="15">
      <c r="B12" s="433" t="s">
        <v>378</v>
      </c>
      <c r="C12" s="434">
        <v>5</v>
      </c>
      <c r="D12" s="434">
        <v>5</v>
      </c>
      <c r="E12" s="435">
        <v>0.47</v>
      </c>
      <c r="F12" s="435">
        <v>0.06</v>
      </c>
      <c r="G12" s="435">
        <v>3.32</v>
      </c>
      <c r="H12" s="435">
        <v>15.66</v>
      </c>
    </row>
    <row r="13" spans="2:8" ht="15">
      <c r="B13" s="433" t="s">
        <v>100</v>
      </c>
      <c r="C13" s="434">
        <v>0.1</v>
      </c>
      <c r="D13" s="434">
        <v>0.1</v>
      </c>
      <c r="E13" s="435">
        <v>0</v>
      </c>
      <c r="F13" s="435">
        <v>0</v>
      </c>
      <c r="G13" s="435">
        <v>0</v>
      </c>
      <c r="H13" s="435">
        <v>0</v>
      </c>
    </row>
    <row r="14" spans="2:8" ht="15">
      <c r="B14" s="433" t="s">
        <v>101</v>
      </c>
      <c r="C14" s="434">
        <v>0.4</v>
      </c>
      <c r="D14" s="434">
        <v>0.4</v>
      </c>
      <c r="E14" s="435">
        <v>0</v>
      </c>
      <c r="F14" s="435">
        <v>0</v>
      </c>
      <c r="G14" s="435">
        <v>0</v>
      </c>
      <c r="H14" s="435">
        <v>0</v>
      </c>
    </row>
    <row r="15" spans="2:8" ht="15">
      <c r="B15" s="433" t="s">
        <v>379</v>
      </c>
      <c r="C15" s="434">
        <v>0.75</v>
      </c>
      <c r="D15" s="434">
        <v>0.6</v>
      </c>
      <c r="E15" s="435">
        <v>0.02</v>
      </c>
      <c r="F15" s="435">
        <v>0</v>
      </c>
      <c r="G15" s="435">
        <v>0.05</v>
      </c>
      <c r="H15" s="435">
        <v>0.3</v>
      </c>
    </row>
    <row r="16" spans="2:8" ht="15.75" thickBot="1">
      <c r="B16" s="433" t="s">
        <v>218</v>
      </c>
      <c r="C16" s="434">
        <v>10</v>
      </c>
      <c r="D16" s="434">
        <v>10</v>
      </c>
      <c r="E16" s="435">
        <v>0.28</v>
      </c>
      <c r="F16" s="435">
        <v>2</v>
      </c>
      <c r="G16" s="435">
        <v>0.32</v>
      </c>
      <c r="H16" s="435">
        <v>20.4</v>
      </c>
    </row>
    <row r="17" spans="2:8" ht="15.75" thickBot="1">
      <c r="B17" s="436" t="s">
        <v>103</v>
      </c>
      <c r="C17" s="437" t="s">
        <v>104</v>
      </c>
      <c r="D17" s="438" t="s">
        <v>380</v>
      </c>
      <c r="E17" s="439">
        <v>8.89</v>
      </c>
      <c r="F17" s="439">
        <v>8.31</v>
      </c>
      <c r="G17" s="439">
        <v>27.87</v>
      </c>
      <c r="H17" s="440">
        <v>224.86</v>
      </c>
    </row>
    <row r="18" spans="2:8" ht="15.75" thickBot="1">
      <c r="B18" s="436" t="s">
        <v>103</v>
      </c>
      <c r="C18" s="437" t="s">
        <v>104</v>
      </c>
      <c r="D18" s="438" t="s">
        <v>135</v>
      </c>
      <c r="E18" s="439">
        <v>6.72</v>
      </c>
      <c r="F18" s="439">
        <v>5.81</v>
      </c>
      <c r="G18" s="439">
        <v>22.02</v>
      </c>
      <c r="H18" s="440">
        <v>169.76</v>
      </c>
    </row>
    <row r="19" spans="2:8" ht="15">
      <c r="B19" s="441" t="s">
        <v>105</v>
      </c>
      <c r="C19" s="441"/>
      <c r="D19" s="441"/>
      <c r="E19" s="441"/>
      <c r="F19" s="441"/>
      <c r="G19" s="441"/>
      <c r="H19" s="441"/>
    </row>
    <row r="20" spans="2:8" ht="15">
      <c r="B20" s="441"/>
      <c r="C20" s="441"/>
      <c r="D20" s="441"/>
      <c r="E20" s="441"/>
      <c r="F20" s="441"/>
      <c r="G20" s="441"/>
      <c r="H20" s="441"/>
    </row>
    <row r="21" spans="2:8" ht="15">
      <c r="B21" s="441" t="s">
        <v>381</v>
      </c>
      <c r="C21" s="441"/>
      <c r="D21" s="441"/>
      <c r="E21" s="441"/>
      <c r="F21" s="441"/>
      <c r="G21" s="441"/>
      <c r="H21" s="441"/>
    </row>
    <row r="22" spans="2:8" ht="15">
      <c r="B22" s="609" t="s">
        <v>382</v>
      </c>
      <c r="C22" s="609"/>
      <c r="D22" s="609"/>
      <c r="E22" s="609"/>
      <c r="F22" s="609"/>
      <c r="G22" s="609"/>
      <c r="H22" s="609"/>
    </row>
    <row r="23" spans="2:8" ht="15">
      <c r="B23" s="441" t="s">
        <v>383</v>
      </c>
      <c r="C23" s="441"/>
      <c r="D23" s="441"/>
      <c r="E23" s="441"/>
      <c r="F23" s="441"/>
      <c r="G23" s="441"/>
      <c r="H23" s="441"/>
    </row>
    <row r="24" spans="2:8" ht="15">
      <c r="B24" s="442" t="s">
        <v>384</v>
      </c>
      <c r="C24" s="442"/>
      <c r="D24" s="442"/>
      <c r="E24" s="442"/>
      <c r="F24" s="442"/>
      <c r="G24" s="442"/>
      <c r="H24" s="442"/>
    </row>
    <row r="25" spans="2:8" ht="15">
      <c r="B25" s="441" t="s">
        <v>385</v>
      </c>
      <c r="C25" s="441"/>
      <c r="D25" s="441"/>
      <c r="E25" s="441"/>
      <c r="F25" s="441"/>
      <c r="G25" s="441"/>
      <c r="H25" s="441"/>
    </row>
    <row r="26" spans="2:8" ht="15">
      <c r="B26" s="441" t="s">
        <v>386</v>
      </c>
      <c r="C26" s="441"/>
      <c r="D26" s="441"/>
      <c r="E26" s="441"/>
      <c r="F26" s="441"/>
      <c r="G26" s="441"/>
      <c r="H26" s="441"/>
    </row>
    <row r="27" spans="2:8" ht="15">
      <c r="B27" s="441" t="s">
        <v>387</v>
      </c>
      <c r="C27" s="441"/>
      <c r="D27" s="441"/>
      <c r="E27" s="441"/>
      <c r="F27" s="441"/>
      <c r="G27" s="441"/>
      <c r="H27" s="441"/>
    </row>
    <row r="28" spans="2:8" ht="15">
      <c r="B28" s="441" t="s">
        <v>118</v>
      </c>
      <c r="C28" s="441"/>
      <c r="D28" s="441"/>
      <c r="E28" s="441"/>
      <c r="F28" s="441"/>
      <c r="G28" s="441"/>
      <c r="H28" s="441"/>
    </row>
    <row r="29" spans="2:8" ht="15">
      <c r="B29" s="441" t="s">
        <v>388</v>
      </c>
      <c r="C29" s="441"/>
      <c r="D29" s="441"/>
      <c r="E29" s="441"/>
      <c r="F29" s="441"/>
      <c r="G29" s="441"/>
      <c r="H29" s="441"/>
    </row>
    <row r="30" spans="2:8" ht="15">
      <c r="B30" s="441" t="s">
        <v>389</v>
      </c>
      <c r="C30" s="441"/>
      <c r="D30" s="441"/>
      <c r="E30" s="441"/>
      <c r="F30" s="441"/>
      <c r="G30" s="441"/>
      <c r="H30" s="441"/>
    </row>
    <row r="31" spans="2:8" ht="15">
      <c r="B31" s="441" t="s">
        <v>390</v>
      </c>
      <c r="C31" s="441"/>
      <c r="D31" s="441"/>
      <c r="E31" s="441"/>
      <c r="F31" s="441"/>
      <c r="G31" s="441"/>
      <c r="H31" s="441"/>
    </row>
    <row r="32" spans="2:8" ht="15">
      <c r="B32" s="441" t="s">
        <v>391</v>
      </c>
      <c r="C32" s="441"/>
      <c r="D32" s="441"/>
      <c r="E32" s="441"/>
      <c r="F32" s="441"/>
      <c r="G32" s="441"/>
      <c r="H32" s="441"/>
    </row>
    <row r="33" spans="2:8" ht="15">
      <c r="B33" s="441" t="s">
        <v>392</v>
      </c>
      <c r="C33" s="441"/>
      <c r="D33" s="441"/>
      <c r="E33" s="441"/>
      <c r="F33" s="441"/>
      <c r="G33" s="441"/>
      <c r="H33" s="441"/>
    </row>
    <row r="34" spans="2:8" ht="15">
      <c r="B34" s="609" t="s">
        <v>198</v>
      </c>
      <c r="C34" s="609"/>
      <c r="D34" s="609"/>
      <c r="E34" s="609"/>
      <c r="F34" s="609"/>
      <c r="G34" s="441"/>
      <c r="H34" s="441"/>
    </row>
  </sheetData>
  <sheetProtection/>
  <mergeCells count="7">
    <mergeCell ref="B34:F34"/>
    <mergeCell ref="B2:H2"/>
    <mergeCell ref="B3:B4"/>
    <mergeCell ref="C3:D3"/>
    <mergeCell ref="E3:G3"/>
    <mergeCell ref="H3:H4"/>
    <mergeCell ref="B22:H2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N20" sqref="N20"/>
    </sheetView>
  </sheetViews>
  <sheetFormatPr defaultColWidth="9.140625" defaultRowHeight="15"/>
  <cols>
    <col min="10" max="10" width="0.2890625" style="0" customWidth="1"/>
    <col min="11" max="11" width="8.8515625" style="0" hidden="1" customWidth="1"/>
  </cols>
  <sheetData>
    <row r="1" spans="1:5" ht="15.75" thickBot="1">
      <c r="A1" s="1" t="s">
        <v>393</v>
      </c>
      <c r="B1" s="1"/>
      <c r="E1" t="s">
        <v>394</v>
      </c>
    </row>
    <row r="2" spans="1:10" ht="15.75" thickBot="1">
      <c r="A2" s="4" t="s">
        <v>395</v>
      </c>
      <c r="B2" s="443" t="s">
        <v>396</v>
      </c>
      <c r="C2" s="444"/>
      <c r="D2" s="445"/>
      <c r="E2" s="189"/>
      <c r="F2" s="25" t="s">
        <v>397</v>
      </c>
      <c r="G2" s="25"/>
      <c r="H2" s="25"/>
      <c r="I2" s="190"/>
      <c r="J2" s="190"/>
    </row>
    <row r="3" spans="1:10" ht="15">
      <c r="A3" s="446"/>
      <c r="B3" s="447" t="s">
        <v>398</v>
      </c>
      <c r="C3" s="448"/>
      <c r="D3" s="449"/>
      <c r="E3" s="450"/>
      <c r="F3" s="450"/>
      <c r="G3" s="450"/>
      <c r="H3" s="450"/>
      <c r="I3" s="451"/>
      <c r="J3" s="452"/>
    </row>
    <row r="4" spans="1:10" ht="15.75" thickBot="1">
      <c r="A4" s="446"/>
      <c r="B4" s="453"/>
      <c r="C4" s="454"/>
      <c r="D4" s="455"/>
      <c r="E4" s="456"/>
      <c r="F4" s="456"/>
      <c r="G4" s="456"/>
      <c r="H4" s="456"/>
      <c r="I4" s="457"/>
      <c r="J4" s="458"/>
    </row>
    <row r="5" spans="1:10" ht="15.75" thickBot="1">
      <c r="A5" s="459"/>
      <c r="B5" s="460"/>
      <c r="C5" s="461"/>
      <c r="D5" s="462"/>
      <c r="E5" s="24" t="s">
        <v>88</v>
      </c>
      <c r="F5" s="24" t="s">
        <v>89</v>
      </c>
      <c r="G5" s="24" t="s">
        <v>88</v>
      </c>
      <c r="H5" s="463" t="s">
        <v>89</v>
      </c>
      <c r="I5" s="10"/>
      <c r="J5" s="190"/>
    </row>
    <row r="6" spans="1:10" ht="15.75" thickBot="1">
      <c r="A6" s="464" t="s">
        <v>399</v>
      </c>
      <c r="B6" s="465" t="s">
        <v>400</v>
      </c>
      <c r="C6" s="465"/>
      <c r="D6" s="465"/>
      <c r="E6" s="25"/>
      <c r="F6" s="25"/>
      <c r="G6" s="25"/>
      <c r="H6" s="25"/>
      <c r="I6" s="25"/>
      <c r="J6" s="190"/>
    </row>
    <row r="7" spans="1:10" ht="15.75" thickBot="1">
      <c r="A7" s="189"/>
      <c r="B7" s="25"/>
      <c r="C7" s="25"/>
      <c r="D7" s="25"/>
      <c r="E7" s="25"/>
      <c r="F7" s="25"/>
      <c r="G7" s="25"/>
      <c r="H7" s="25"/>
      <c r="I7" s="25"/>
      <c r="J7" s="190"/>
    </row>
    <row r="8" spans="1:10" ht="15">
      <c r="A8" s="453"/>
      <c r="B8" s="466" t="s">
        <v>401</v>
      </c>
      <c r="C8" s="467"/>
      <c r="D8" s="468"/>
      <c r="E8" s="469">
        <v>250</v>
      </c>
      <c r="F8" s="470">
        <v>200</v>
      </c>
      <c r="G8" s="469"/>
      <c r="H8" s="470">
        <v>250</v>
      </c>
      <c r="I8" s="451"/>
      <c r="J8" s="452"/>
    </row>
    <row r="9" spans="1:10" ht="15">
      <c r="A9" s="453"/>
      <c r="B9" s="471" t="s">
        <v>96</v>
      </c>
      <c r="C9" s="456"/>
      <c r="D9" s="458"/>
      <c r="E9" s="472" t="s">
        <v>402</v>
      </c>
      <c r="F9" s="473">
        <v>40</v>
      </c>
      <c r="G9" s="474"/>
      <c r="H9" s="473">
        <v>50</v>
      </c>
      <c r="I9" s="457"/>
      <c r="J9" s="458"/>
    </row>
    <row r="10" spans="1:10" ht="15">
      <c r="A10" s="453"/>
      <c r="B10" s="475" t="s">
        <v>97</v>
      </c>
      <c r="C10" s="476"/>
      <c r="D10" s="477"/>
      <c r="E10" s="32">
        <v>48</v>
      </c>
      <c r="F10" s="478">
        <v>40</v>
      </c>
      <c r="G10" s="32"/>
      <c r="H10" s="479">
        <v>50</v>
      </c>
      <c r="I10" s="480"/>
      <c r="J10" s="477"/>
    </row>
    <row r="11" spans="1:10" ht="15">
      <c r="A11" s="453"/>
      <c r="B11" s="481" t="s">
        <v>403</v>
      </c>
      <c r="C11" s="450"/>
      <c r="D11" s="452"/>
      <c r="E11" s="469">
        <v>13</v>
      </c>
      <c r="F11" s="470">
        <v>10</v>
      </c>
      <c r="G11" s="469"/>
      <c r="H11" s="470">
        <v>12.5</v>
      </c>
      <c r="I11" s="482"/>
      <c r="J11" s="452"/>
    </row>
    <row r="12" spans="1:10" ht="15">
      <c r="A12" s="453"/>
      <c r="B12" s="471" t="s">
        <v>404</v>
      </c>
      <c r="C12" s="456"/>
      <c r="D12" s="458"/>
      <c r="E12" s="474">
        <v>40</v>
      </c>
      <c r="F12" s="473">
        <v>30</v>
      </c>
      <c r="G12" s="474"/>
      <c r="H12" s="473">
        <v>37.5</v>
      </c>
      <c r="I12" s="457"/>
      <c r="J12" s="458"/>
    </row>
    <row r="13" spans="1:10" ht="15">
      <c r="A13" s="453"/>
      <c r="B13" s="475" t="s">
        <v>405</v>
      </c>
      <c r="C13" s="476"/>
      <c r="D13" s="477"/>
      <c r="E13" s="32"/>
      <c r="F13" s="479">
        <v>12</v>
      </c>
      <c r="G13" s="32"/>
      <c r="H13" s="479">
        <v>15</v>
      </c>
      <c r="I13" s="480"/>
      <c r="J13" s="477"/>
    </row>
    <row r="14" spans="1:10" ht="15">
      <c r="A14" s="453"/>
      <c r="B14" s="453" t="s">
        <v>406</v>
      </c>
      <c r="C14" s="454"/>
      <c r="D14" s="455"/>
      <c r="E14" s="40">
        <v>56</v>
      </c>
      <c r="F14" s="483">
        <v>50</v>
      </c>
      <c r="G14" s="40"/>
      <c r="H14" s="483">
        <v>62.5</v>
      </c>
      <c r="I14" s="482"/>
      <c r="J14" s="452"/>
    </row>
    <row r="15" spans="1:10" ht="15">
      <c r="A15" s="453"/>
      <c r="B15" s="484" t="s">
        <v>407</v>
      </c>
      <c r="C15" s="476"/>
      <c r="D15" s="477"/>
      <c r="E15" s="32"/>
      <c r="F15" s="479">
        <v>6</v>
      </c>
      <c r="G15" s="474"/>
      <c r="H15" s="473">
        <v>7.5</v>
      </c>
      <c r="I15" s="457"/>
      <c r="J15" s="458"/>
    </row>
    <row r="16" spans="1:11" ht="15.75" thickBot="1">
      <c r="A16" s="453"/>
      <c r="B16" s="453"/>
      <c r="C16" s="454"/>
      <c r="D16" s="455"/>
      <c r="E16" s="40"/>
      <c r="F16" s="483"/>
      <c r="G16" s="474"/>
      <c r="H16" s="473"/>
      <c r="I16" s="457"/>
      <c r="J16" s="477"/>
      <c r="K16" t="s">
        <v>34</v>
      </c>
    </row>
    <row r="17" spans="1:12" ht="15.75" thickBot="1">
      <c r="A17" s="189"/>
      <c r="B17" s="189" t="s">
        <v>408</v>
      </c>
      <c r="C17" s="25"/>
      <c r="D17" s="190"/>
      <c r="E17" s="24">
        <v>182</v>
      </c>
      <c r="F17" s="485" t="s">
        <v>409</v>
      </c>
      <c r="G17" s="24"/>
      <c r="H17" s="485">
        <v>130</v>
      </c>
      <c r="I17" s="8">
        <v>1000</v>
      </c>
      <c r="J17" s="452"/>
      <c r="L17" t="s">
        <v>34</v>
      </c>
    </row>
    <row r="18" spans="1:10" ht="15.75" thickBot="1">
      <c r="A18" s="453"/>
      <c r="B18" s="460"/>
      <c r="C18" s="461"/>
      <c r="D18" s="462"/>
      <c r="E18" s="486"/>
      <c r="F18" s="483"/>
      <c r="G18" s="40"/>
      <c r="H18" s="483"/>
      <c r="I18" s="446"/>
      <c r="J18" s="458"/>
    </row>
    <row r="19" spans="1:10" ht="15.75" thickBot="1">
      <c r="A19" s="10"/>
      <c r="B19" s="7" t="s">
        <v>410</v>
      </c>
      <c r="C19" s="25"/>
      <c r="D19" s="190"/>
      <c r="E19" s="5" t="s">
        <v>411</v>
      </c>
      <c r="F19" s="485"/>
      <c r="G19" s="5"/>
      <c r="H19" s="485" t="s">
        <v>412</v>
      </c>
      <c r="I19" s="10"/>
      <c r="J19" s="190"/>
    </row>
    <row r="20" spans="1:9" ht="15.75" thickBot="1">
      <c r="A20" s="487" t="s">
        <v>413</v>
      </c>
      <c r="D20" s="465"/>
      <c r="E20" s="465" t="s">
        <v>400</v>
      </c>
      <c r="F20" s="465"/>
      <c r="G20" s="465"/>
      <c r="H20" s="25"/>
      <c r="I20" s="25"/>
    </row>
    <row r="21" spans="1:12" ht="15">
      <c r="A21" s="4"/>
      <c r="B21" s="443" t="s">
        <v>396</v>
      </c>
      <c r="C21" s="444"/>
      <c r="D21" s="445"/>
      <c r="E21" s="488" t="s">
        <v>414</v>
      </c>
      <c r="F21" s="489"/>
      <c r="G21" s="488" t="s">
        <v>415</v>
      </c>
      <c r="H21" s="490"/>
      <c r="I21" s="490"/>
      <c r="J21" s="489"/>
      <c r="K21" s="4"/>
      <c r="L21" s="4" t="s">
        <v>416</v>
      </c>
    </row>
    <row r="22" spans="1:12" ht="15.75" thickBot="1">
      <c r="A22" s="446" t="s">
        <v>395</v>
      </c>
      <c r="B22" s="447" t="s">
        <v>398</v>
      </c>
      <c r="C22" s="448"/>
      <c r="D22" s="449"/>
      <c r="E22" s="453"/>
      <c r="F22" s="455"/>
      <c r="G22" s="460"/>
      <c r="H22" s="461"/>
      <c r="I22" s="461"/>
      <c r="J22" s="462"/>
      <c r="K22" s="446"/>
      <c r="L22" s="446" t="s">
        <v>417</v>
      </c>
    </row>
    <row r="23" spans="1:12" ht="15.75" thickBot="1">
      <c r="A23" s="459"/>
      <c r="B23" s="460"/>
      <c r="C23" s="461"/>
      <c r="D23" s="462"/>
      <c r="E23" s="24" t="s">
        <v>88</v>
      </c>
      <c r="F23" s="24" t="s">
        <v>89</v>
      </c>
      <c r="G23" s="491" t="s">
        <v>418</v>
      </c>
      <c r="H23" s="491" t="s">
        <v>91</v>
      </c>
      <c r="I23" s="492" t="s">
        <v>419</v>
      </c>
      <c r="J23" s="492"/>
      <c r="K23" s="459"/>
      <c r="L23" s="459"/>
    </row>
    <row r="24" spans="1:12" ht="15.75" thickBot="1">
      <c r="A24" s="4"/>
      <c r="B24" s="466" t="s">
        <v>401</v>
      </c>
      <c r="C24" s="467"/>
      <c r="D24" s="468"/>
      <c r="E24" s="469"/>
      <c r="F24" s="470">
        <v>200</v>
      </c>
      <c r="G24" s="493">
        <v>3.6</v>
      </c>
      <c r="H24" s="493">
        <v>0.2</v>
      </c>
      <c r="I24" s="494">
        <v>11.4</v>
      </c>
      <c r="J24" s="493"/>
      <c r="K24" s="4"/>
      <c r="L24" s="495">
        <v>61.8</v>
      </c>
    </row>
    <row r="25" spans="1:12" ht="15.75" thickBot="1">
      <c r="A25" s="457"/>
      <c r="B25" s="471" t="s">
        <v>96</v>
      </c>
      <c r="C25" s="456"/>
      <c r="D25" s="458"/>
      <c r="E25" s="472"/>
      <c r="F25" s="473">
        <v>40</v>
      </c>
      <c r="G25" s="474">
        <v>0.52</v>
      </c>
      <c r="H25" s="474">
        <v>0.04</v>
      </c>
      <c r="I25" s="456">
        <v>2.88</v>
      </c>
      <c r="J25" s="474"/>
      <c r="K25" s="457"/>
      <c r="L25" s="495">
        <v>13.96</v>
      </c>
    </row>
    <row r="26" spans="1:12" ht="15.75" thickBot="1">
      <c r="A26" s="480"/>
      <c r="B26" s="475" t="s">
        <v>97</v>
      </c>
      <c r="C26" s="476"/>
      <c r="D26" s="477"/>
      <c r="E26" s="32"/>
      <c r="F26" s="478">
        <v>40</v>
      </c>
      <c r="G26" s="32">
        <v>0.56</v>
      </c>
      <c r="H26" s="32">
        <v>0</v>
      </c>
      <c r="I26" s="496">
        <v>3.64</v>
      </c>
      <c r="J26" s="32"/>
      <c r="K26" s="480"/>
      <c r="L26" s="495">
        <v>16.8</v>
      </c>
    </row>
    <row r="27" spans="1:12" ht="15.75" thickBot="1">
      <c r="A27" s="480"/>
      <c r="B27" s="481" t="s">
        <v>403</v>
      </c>
      <c r="C27" s="450"/>
      <c r="D27" s="452"/>
      <c r="E27" s="469"/>
      <c r="F27" s="470">
        <v>10</v>
      </c>
      <c r="G27" s="32">
        <v>0.15</v>
      </c>
      <c r="H27" s="32">
        <v>0.06</v>
      </c>
      <c r="I27" s="476">
        <v>1.05</v>
      </c>
      <c r="J27" s="32"/>
      <c r="K27" s="480"/>
      <c r="L27" s="495">
        <v>5.34</v>
      </c>
    </row>
    <row r="28" spans="1:12" ht="15.75" thickBot="1">
      <c r="A28" s="480"/>
      <c r="B28" s="471" t="s">
        <v>404</v>
      </c>
      <c r="C28" s="456"/>
      <c r="D28" s="458"/>
      <c r="E28" s="474"/>
      <c r="F28" s="473">
        <v>30</v>
      </c>
      <c r="G28" s="32">
        <v>0.39</v>
      </c>
      <c r="H28" s="32"/>
      <c r="I28" s="476">
        <v>1.59</v>
      </c>
      <c r="J28" s="32"/>
      <c r="K28" s="480"/>
      <c r="L28" s="495">
        <v>7.92</v>
      </c>
    </row>
    <row r="29" spans="1:12" ht="15.75" thickBot="1">
      <c r="A29" s="480"/>
      <c r="B29" s="475" t="s">
        <v>405</v>
      </c>
      <c r="C29" s="476"/>
      <c r="D29" s="477"/>
      <c r="E29" s="32"/>
      <c r="F29" s="479">
        <v>12</v>
      </c>
      <c r="G29" s="32"/>
      <c r="H29" s="32">
        <v>11.98</v>
      </c>
      <c r="I29" s="476"/>
      <c r="J29" s="32"/>
      <c r="K29" s="480"/>
      <c r="L29" s="495">
        <v>107.82</v>
      </c>
    </row>
    <row r="30" spans="1:12" ht="15.75" thickBot="1">
      <c r="A30" s="480"/>
      <c r="B30" s="453" t="s">
        <v>406</v>
      </c>
      <c r="C30" s="454"/>
      <c r="D30" s="455"/>
      <c r="E30" s="32"/>
      <c r="F30" s="483">
        <v>50</v>
      </c>
      <c r="G30" s="32">
        <v>2.9</v>
      </c>
      <c r="H30" s="32">
        <v>0.15</v>
      </c>
      <c r="I30" s="477">
        <v>1.5</v>
      </c>
      <c r="J30" s="474"/>
      <c r="K30" s="480"/>
      <c r="L30" s="495">
        <v>18.95</v>
      </c>
    </row>
    <row r="31" spans="1:12" ht="15.75" thickBot="1">
      <c r="A31" s="457"/>
      <c r="B31" s="497" t="s">
        <v>407</v>
      </c>
      <c r="C31" s="456"/>
      <c r="D31" s="458"/>
      <c r="E31" s="474"/>
      <c r="F31" s="473">
        <v>6</v>
      </c>
      <c r="G31" s="498">
        <v>0.62</v>
      </c>
      <c r="H31" s="498">
        <v>0.06</v>
      </c>
      <c r="I31" s="499">
        <v>4.13</v>
      </c>
      <c r="J31" s="500"/>
      <c r="K31" s="501"/>
      <c r="L31" s="495">
        <v>19.54</v>
      </c>
    </row>
    <row r="32" spans="1:12" ht="15.75" thickBot="1">
      <c r="A32" s="10"/>
      <c r="B32" s="189"/>
      <c r="C32" s="25"/>
      <c r="D32" s="190"/>
      <c r="E32" s="24"/>
      <c r="F32" s="485">
        <v>1000</v>
      </c>
      <c r="G32" s="24">
        <v>8.74</v>
      </c>
      <c r="H32" s="24">
        <v>12.49</v>
      </c>
      <c r="I32" s="25">
        <v>26.19</v>
      </c>
      <c r="J32" s="24"/>
      <c r="K32" s="10"/>
      <c r="L32" s="5">
        <v>252.13</v>
      </c>
    </row>
    <row r="33" spans="1:12" ht="15.75" thickBot="1">
      <c r="A33" s="10"/>
      <c r="B33" s="189" t="s">
        <v>408</v>
      </c>
      <c r="C33" s="25"/>
      <c r="D33" s="190" t="s">
        <v>420</v>
      </c>
      <c r="E33" s="24"/>
      <c r="F33" s="485" t="s">
        <v>409</v>
      </c>
      <c r="G33" s="24">
        <v>24.31</v>
      </c>
      <c r="H33" s="24">
        <v>20.93</v>
      </c>
      <c r="I33" s="25">
        <v>0.65</v>
      </c>
      <c r="J33" s="24"/>
      <c r="K33" s="10"/>
      <c r="L33" s="5">
        <v>288.21</v>
      </c>
    </row>
    <row r="34" spans="1:12" ht="15.75" thickBot="1">
      <c r="A34" s="446"/>
      <c r="B34" s="460"/>
      <c r="C34" s="461"/>
      <c r="D34" s="462"/>
      <c r="E34" s="40"/>
      <c r="F34" s="483"/>
      <c r="G34" s="40"/>
      <c r="H34" s="40"/>
      <c r="I34" s="454"/>
      <c r="J34" s="40"/>
      <c r="K34" s="446"/>
      <c r="L34" s="486">
        <v>0</v>
      </c>
    </row>
    <row r="35" spans="1:12" ht="15.75" thickBot="1">
      <c r="A35" s="480"/>
      <c r="B35" s="476"/>
      <c r="C35" s="476"/>
      <c r="D35" s="477"/>
      <c r="E35" s="480"/>
      <c r="F35" s="8"/>
      <c r="G35" s="24"/>
      <c r="H35" s="24"/>
      <c r="I35" s="25"/>
      <c r="J35" s="24"/>
      <c r="K35" s="10"/>
      <c r="L35" s="5"/>
    </row>
    <row r="36" spans="1:12" ht="15.75" thickBot="1">
      <c r="A36" s="480"/>
      <c r="B36" s="476" t="s">
        <v>421</v>
      </c>
      <c r="C36" s="476"/>
      <c r="D36" s="477"/>
      <c r="E36" s="480"/>
      <c r="F36" s="482">
        <v>15</v>
      </c>
      <c r="G36" s="469">
        <v>2.77</v>
      </c>
      <c r="H36" s="469">
        <v>2.42</v>
      </c>
      <c r="I36" s="450">
        <v>0.08</v>
      </c>
      <c r="J36" s="469"/>
      <c r="K36" s="482"/>
      <c r="L36" s="486">
        <v>33.18</v>
      </c>
    </row>
    <row r="37" spans="1:12" ht="15">
      <c r="A37" s="482"/>
      <c r="B37" s="450" t="s">
        <v>422</v>
      </c>
      <c r="C37" s="450"/>
      <c r="D37" s="502">
        <v>0.25</v>
      </c>
      <c r="E37" s="482"/>
      <c r="F37" s="482">
        <v>10</v>
      </c>
      <c r="G37" s="469">
        <v>0.26</v>
      </c>
      <c r="H37" s="469">
        <v>2.5</v>
      </c>
      <c r="I37" s="450">
        <v>0.27</v>
      </c>
      <c r="J37" s="469"/>
      <c r="K37" s="482"/>
      <c r="L37" s="495">
        <v>24.62</v>
      </c>
    </row>
    <row r="38" spans="1:12" ht="15">
      <c r="A38" s="480"/>
      <c r="B38" s="503"/>
      <c r="C38" s="450"/>
      <c r="D38" s="452"/>
      <c r="E38" s="469"/>
      <c r="F38" s="470"/>
      <c r="G38" s="469"/>
      <c r="H38" s="32"/>
      <c r="I38" s="476"/>
      <c r="J38" s="32"/>
      <c r="K38" s="480"/>
      <c r="L38" s="504"/>
    </row>
    <row r="39" spans="1:12" ht="15.75" thickBot="1">
      <c r="A39" s="459"/>
      <c r="B39" s="454"/>
      <c r="C39" s="454"/>
      <c r="D39" s="455"/>
      <c r="E39" s="459"/>
      <c r="F39" s="459"/>
      <c r="G39" s="40"/>
      <c r="H39" s="40"/>
      <c r="I39" s="494"/>
      <c r="J39" s="40"/>
      <c r="K39" s="446"/>
      <c r="L39" s="486"/>
    </row>
    <row r="40" spans="1:12" ht="15.75" thickBot="1">
      <c r="A40" s="488"/>
      <c r="B40" s="7" t="s">
        <v>410</v>
      </c>
      <c r="C40" s="25"/>
      <c r="D40" s="190"/>
      <c r="E40" s="24"/>
      <c r="F40" s="485" t="s">
        <v>411</v>
      </c>
      <c r="G40" s="505">
        <v>5.41</v>
      </c>
      <c r="H40" s="5">
        <v>8.14</v>
      </c>
      <c r="I40" s="9">
        <v>5.67</v>
      </c>
      <c r="J40" s="5"/>
      <c r="K40" s="480"/>
      <c r="L40" s="495">
        <v>117.57</v>
      </c>
    </row>
    <row r="41" spans="1:12" ht="15.75" thickBot="1">
      <c r="A41" s="460"/>
      <c r="B41" s="460" t="s">
        <v>423</v>
      </c>
      <c r="C41" s="461"/>
      <c r="D41" s="462"/>
      <c r="E41" s="461"/>
      <c r="F41" s="485" t="s">
        <v>412</v>
      </c>
      <c r="G41" s="505">
        <v>6.61</v>
      </c>
      <c r="H41" s="5">
        <v>9.95</v>
      </c>
      <c r="I41" s="9">
        <v>6.93</v>
      </c>
      <c r="J41" s="5"/>
      <c r="K41" s="506"/>
      <c r="L41" s="5">
        <v>143.7</v>
      </c>
    </row>
    <row r="42" spans="1:12" ht="15">
      <c r="A42" s="487" t="s">
        <v>424</v>
      </c>
      <c r="B42" s="507" t="s">
        <v>425</v>
      </c>
      <c r="F42" s="6"/>
      <c r="G42" s="6"/>
      <c r="H42" s="6"/>
      <c r="I42" s="6"/>
      <c r="J42" s="6"/>
      <c r="K42" s="6"/>
      <c r="L42" s="508"/>
    </row>
    <row r="43" spans="1:12" ht="15">
      <c r="A43" s="509" t="s">
        <v>426</v>
      </c>
      <c r="F43" s="510"/>
      <c r="G43" s="454"/>
      <c r="H43" s="454"/>
      <c r="I43" s="454"/>
      <c r="J43" s="454"/>
      <c r="K43" s="454"/>
      <c r="L43" s="454"/>
    </row>
    <row r="44" spans="1:12" ht="15">
      <c r="A44" s="511" t="s">
        <v>427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</row>
    <row r="45" spans="1:6" ht="15">
      <c r="A45" s="512" t="s">
        <v>428</v>
      </c>
      <c r="B45" s="512"/>
      <c r="C45" s="512"/>
      <c r="D45" s="512"/>
      <c r="E45" s="512"/>
      <c r="F45" s="512"/>
    </row>
    <row r="46" ht="15">
      <c r="A46" t="s">
        <v>429</v>
      </c>
    </row>
    <row r="47" spans="1:5" ht="15">
      <c r="A47" s="1" t="s">
        <v>430</v>
      </c>
      <c r="B47" s="1"/>
      <c r="C47" s="1"/>
      <c r="D47" s="2"/>
      <c r="E47" s="1"/>
    </row>
    <row r="48" spans="1:6" ht="15">
      <c r="A48" s="1" t="s">
        <v>431</v>
      </c>
      <c r="B48" s="1"/>
      <c r="C48" s="1"/>
      <c r="D48" s="1"/>
      <c r="E48" s="1"/>
      <c r="F48" s="2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23" sqref="J23"/>
    </sheetView>
  </sheetViews>
  <sheetFormatPr defaultColWidth="9.140625" defaultRowHeight="15"/>
  <sheetData>
    <row r="1" spans="1:7" ht="15.75">
      <c r="A1" s="606" t="s">
        <v>432</v>
      </c>
      <c r="B1" s="606"/>
      <c r="C1" s="606"/>
      <c r="D1" s="606"/>
      <c r="E1" s="606"/>
      <c r="F1" s="606"/>
      <c r="G1" s="606"/>
    </row>
    <row r="2" spans="1:7" ht="15">
      <c r="A2" s="607" t="s">
        <v>84</v>
      </c>
      <c r="B2" s="608" t="s">
        <v>85</v>
      </c>
      <c r="C2" s="608"/>
      <c r="D2" s="608" t="s">
        <v>86</v>
      </c>
      <c r="E2" s="608"/>
      <c r="F2" s="608"/>
      <c r="G2" s="607" t="s">
        <v>87</v>
      </c>
    </row>
    <row r="3" spans="1:7" ht="15">
      <c r="A3" s="607"/>
      <c r="B3" s="412" t="s">
        <v>88</v>
      </c>
      <c r="C3" s="412" t="s">
        <v>89</v>
      </c>
      <c r="D3" s="412" t="s">
        <v>90</v>
      </c>
      <c r="E3" s="412" t="s">
        <v>91</v>
      </c>
      <c r="F3" s="412" t="s">
        <v>92</v>
      </c>
      <c r="G3" s="607"/>
    </row>
    <row r="4" spans="1:7" ht="15">
      <c r="A4" s="413" t="s">
        <v>181</v>
      </c>
      <c r="B4" s="414">
        <v>70</v>
      </c>
      <c r="C4" s="414">
        <v>67</v>
      </c>
      <c r="D4" s="415">
        <v>9.88</v>
      </c>
      <c r="E4" s="415">
        <v>11.26</v>
      </c>
      <c r="F4" s="415">
        <v>0</v>
      </c>
      <c r="G4" s="415">
        <v>152.89</v>
      </c>
    </row>
    <row r="5" spans="1:7" ht="15">
      <c r="A5" s="413" t="s">
        <v>183</v>
      </c>
      <c r="B5" s="414">
        <v>5</v>
      </c>
      <c r="C5" s="414">
        <v>5</v>
      </c>
      <c r="D5" s="415">
        <v>0.64</v>
      </c>
      <c r="E5" s="415">
        <v>0.58</v>
      </c>
      <c r="F5" s="415">
        <v>0.04</v>
      </c>
      <c r="G5" s="415">
        <v>7.86</v>
      </c>
    </row>
    <row r="6" spans="1:7" ht="15">
      <c r="A6" s="413" t="s">
        <v>97</v>
      </c>
      <c r="B6" s="414">
        <v>7</v>
      </c>
      <c r="C6" s="414">
        <v>5.8</v>
      </c>
      <c r="D6" s="415">
        <v>0.08</v>
      </c>
      <c r="E6" s="415">
        <v>0</v>
      </c>
      <c r="F6" s="415">
        <v>0.53</v>
      </c>
      <c r="G6" s="415">
        <v>2.49</v>
      </c>
    </row>
    <row r="7" spans="1:7" ht="15">
      <c r="A7" s="413" t="s">
        <v>98</v>
      </c>
      <c r="B7" s="414">
        <v>3.5</v>
      </c>
      <c r="C7" s="414">
        <v>3.5</v>
      </c>
      <c r="D7" s="415">
        <v>0</v>
      </c>
      <c r="E7" s="415">
        <v>3.5</v>
      </c>
      <c r="F7" s="415">
        <v>0</v>
      </c>
      <c r="G7" s="415">
        <v>31.5</v>
      </c>
    </row>
    <row r="8" spans="1:7" ht="15">
      <c r="A8" s="413" t="s">
        <v>96</v>
      </c>
      <c r="B8" s="414">
        <v>7.25</v>
      </c>
      <c r="C8" s="414">
        <v>5.8</v>
      </c>
      <c r="D8" s="415">
        <v>0.08</v>
      </c>
      <c r="E8" s="415">
        <v>0.01</v>
      </c>
      <c r="F8" s="415">
        <v>0.42</v>
      </c>
      <c r="G8" s="415">
        <v>2.3</v>
      </c>
    </row>
    <row r="9" spans="1:7" ht="15">
      <c r="A9" s="413" t="s">
        <v>433</v>
      </c>
      <c r="B9" s="414">
        <v>8</v>
      </c>
      <c r="C9" s="414">
        <v>8</v>
      </c>
      <c r="D9" s="415">
        <v>0.66</v>
      </c>
      <c r="E9" s="415">
        <v>0.221</v>
      </c>
      <c r="F9" s="415">
        <v>4.01</v>
      </c>
      <c r="G9" s="415">
        <v>21.2</v>
      </c>
    </row>
    <row r="10" spans="1:7" ht="15">
      <c r="A10" s="413" t="s">
        <v>215</v>
      </c>
      <c r="B10" s="414">
        <v>0.24</v>
      </c>
      <c r="C10" s="414">
        <v>0.2</v>
      </c>
      <c r="D10" s="415">
        <v>0.01</v>
      </c>
      <c r="E10" s="415">
        <v>0</v>
      </c>
      <c r="F10" s="415">
        <v>0.01</v>
      </c>
      <c r="G10" s="415">
        <v>0.09</v>
      </c>
    </row>
    <row r="11" spans="1:7" ht="15">
      <c r="A11" s="413" t="s">
        <v>130</v>
      </c>
      <c r="B11" s="414">
        <v>0.1</v>
      </c>
      <c r="C11" s="414">
        <v>0.1</v>
      </c>
      <c r="D11" s="415">
        <v>0</v>
      </c>
      <c r="E11" s="415">
        <v>0</v>
      </c>
      <c r="F11" s="415">
        <v>0</v>
      </c>
      <c r="G11" s="415">
        <v>0</v>
      </c>
    </row>
    <row r="12" spans="1:7" ht="15">
      <c r="A12" s="413" t="s">
        <v>100</v>
      </c>
      <c r="B12" s="414">
        <v>0.2</v>
      </c>
      <c r="C12" s="414">
        <v>0.2</v>
      </c>
      <c r="D12" s="415">
        <v>0</v>
      </c>
      <c r="E12" s="415">
        <v>0</v>
      </c>
      <c r="F12" s="415">
        <v>0</v>
      </c>
      <c r="G12" s="415">
        <v>0</v>
      </c>
    </row>
    <row r="13" spans="1:7" ht="15.75" thickBot="1">
      <c r="A13" s="413" t="s">
        <v>99</v>
      </c>
      <c r="B13" s="414">
        <v>6</v>
      </c>
      <c r="C13" s="414">
        <v>6</v>
      </c>
      <c r="D13" s="415">
        <v>0</v>
      </c>
      <c r="E13" s="415">
        <v>0</v>
      </c>
      <c r="F13" s="415">
        <v>0</v>
      </c>
      <c r="G13" s="415">
        <v>0</v>
      </c>
    </row>
    <row r="14" spans="1:7" ht="15.75" thickBot="1">
      <c r="A14" s="419" t="s">
        <v>103</v>
      </c>
      <c r="B14" s="420" t="s">
        <v>104</v>
      </c>
      <c r="C14" s="421">
        <v>70</v>
      </c>
      <c r="D14" s="422">
        <v>11.35</v>
      </c>
      <c r="E14" s="422">
        <v>15.571</v>
      </c>
      <c r="F14" s="422">
        <v>5.01</v>
      </c>
      <c r="G14" s="423">
        <v>218.33</v>
      </c>
    </row>
    <row r="15" spans="1:7" ht="15">
      <c r="A15" s="424"/>
      <c r="B15" s="424"/>
      <c r="C15" s="424"/>
      <c r="D15" s="424"/>
      <c r="E15" s="424"/>
      <c r="F15" s="424"/>
      <c r="G15" s="424"/>
    </row>
    <row r="16" spans="1:7" ht="15">
      <c r="A16" s="513" t="s">
        <v>105</v>
      </c>
      <c r="B16" s="513"/>
      <c r="C16" s="513"/>
      <c r="D16" s="513"/>
      <c r="E16" s="513"/>
      <c r="F16" s="513"/>
      <c r="G16" s="513"/>
    </row>
    <row r="17" spans="1:7" ht="15">
      <c r="A17" s="513" t="s">
        <v>434</v>
      </c>
      <c r="B17" s="513"/>
      <c r="C17" s="513"/>
      <c r="D17" s="513"/>
      <c r="E17" s="513"/>
      <c r="F17" s="513"/>
      <c r="G17" s="513"/>
    </row>
    <row r="18" spans="1:7" ht="15">
      <c r="A18" s="425" t="s">
        <v>435</v>
      </c>
      <c r="B18" s="425"/>
      <c r="C18" s="425"/>
      <c r="D18" s="425"/>
      <c r="E18" s="425"/>
      <c r="F18" s="425"/>
      <c r="G18" s="425"/>
    </row>
    <row r="19" spans="1:7" ht="15">
      <c r="A19" s="514" t="s">
        <v>436</v>
      </c>
      <c r="B19" s="514"/>
      <c r="C19" s="514"/>
      <c r="D19" s="514"/>
      <c r="E19" s="514"/>
      <c r="F19" s="514"/>
      <c r="G19" s="514"/>
    </row>
    <row r="20" spans="1:7" ht="15">
      <c r="A20" s="514" t="s">
        <v>437</v>
      </c>
      <c r="B20" s="514"/>
      <c r="C20" s="514"/>
      <c r="D20" s="514"/>
      <c r="E20" s="514"/>
      <c r="F20" s="514"/>
      <c r="G20" s="514"/>
    </row>
    <row r="21" spans="1:7" ht="15">
      <c r="A21" s="425" t="s">
        <v>438</v>
      </c>
      <c r="B21" s="425"/>
      <c r="C21" s="425"/>
      <c r="D21" s="425"/>
      <c r="E21" s="425"/>
      <c r="F21" s="425"/>
      <c r="G21" s="425"/>
    </row>
    <row r="22" spans="1:7" ht="15">
      <c r="A22" s="425" t="s">
        <v>439</v>
      </c>
      <c r="B22" s="425"/>
      <c r="C22" s="425"/>
      <c r="D22" s="425"/>
      <c r="E22" s="425"/>
      <c r="F22" s="425"/>
      <c r="G22" s="425"/>
    </row>
    <row r="23" spans="1:7" ht="15">
      <c r="A23" s="425" t="s">
        <v>440</v>
      </c>
      <c r="B23" s="425"/>
      <c r="C23" s="425"/>
      <c r="D23" s="425"/>
      <c r="E23" s="425"/>
      <c r="F23" s="425"/>
      <c r="G23" s="425"/>
    </row>
    <row r="24" spans="1:7" ht="15">
      <c r="A24" s="425" t="s">
        <v>441</v>
      </c>
      <c r="B24" s="425"/>
      <c r="C24" s="425"/>
      <c r="D24" s="425"/>
      <c r="E24" s="425"/>
      <c r="F24" s="425"/>
      <c r="G24" s="425"/>
    </row>
    <row r="25" spans="1:7" ht="15">
      <c r="A25" s="425" t="s">
        <v>442</v>
      </c>
      <c r="B25" s="425"/>
      <c r="C25" s="425"/>
      <c r="D25" s="425"/>
      <c r="E25" s="425"/>
      <c r="F25" s="425"/>
      <c r="G25" s="425"/>
    </row>
    <row r="26" spans="1:7" ht="15">
      <c r="A26" s="425"/>
      <c r="B26" s="425"/>
      <c r="C26" s="425"/>
      <c r="D26" s="425"/>
      <c r="E26" s="425"/>
      <c r="F26" s="425"/>
      <c r="G26" s="425"/>
    </row>
    <row r="27" spans="1:7" ht="15">
      <c r="A27" s="426" t="s">
        <v>443</v>
      </c>
      <c r="B27" s="426"/>
      <c r="C27" s="426"/>
      <c r="D27" s="426"/>
      <c r="E27" s="426"/>
      <c r="F27" s="426"/>
      <c r="G27" s="425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4" max="4" width="5.28125" style="0" customWidth="1"/>
    <col min="14" max="14" width="5.140625" style="0" customWidth="1"/>
  </cols>
  <sheetData>
    <row r="1" spans="1:20" ht="15">
      <c r="A1" s="324" t="s">
        <v>0</v>
      </c>
      <c r="B1" s="324"/>
      <c r="C1" s="322"/>
      <c r="E1" s="3" t="s">
        <v>3</v>
      </c>
      <c r="F1" s="3"/>
      <c r="G1" s="3"/>
      <c r="H1" s="322"/>
      <c r="I1" s="322" t="s">
        <v>2</v>
      </c>
      <c r="J1" s="322"/>
      <c r="K1" s="324" t="s">
        <v>464</v>
      </c>
      <c r="L1" s="324" t="s">
        <v>465</v>
      </c>
      <c r="M1" s="322"/>
      <c r="N1" s="322"/>
      <c r="P1" s="3" t="s">
        <v>3</v>
      </c>
      <c r="Q1" s="3"/>
      <c r="R1" s="3"/>
      <c r="S1" s="322" t="s">
        <v>2</v>
      </c>
      <c r="T1" s="322"/>
    </row>
    <row r="2" spans="1:19" ht="15.75" thickBot="1">
      <c r="A2" s="322"/>
      <c r="B2" s="322"/>
      <c r="C2" s="326"/>
      <c r="D2" s="326"/>
      <c r="E2" s="322"/>
      <c r="F2" s="322"/>
      <c r="G2" s="323" t="s">
        <v>304</v>
      </c>
      <c r="H2" s="322" t="s">
        <v>4</v>
      </c>
      <c r="I2" s="322" t="s">
        <v>490</v>
      </c>
      <c r="J2" s="322"/>
      <c r="K2" s="322"/>
      <c r="L2" s="322"/>
      <c r="M2" s="326"/>
      <c r="N2" s="326"/>
      <c r="O2" s="322"/>
      <c r="P2" s="322"/>
      <c r="Q2" s="323" t="s">
        <v>304</v>
      </c>
      <c r="R2" s="322" t="s">
        <v>4</v>
      </c>
      <c r="S2" s="322" t="s">
        <v>490</v>
      </c>
    </row>
    <row r="3" spans="1:20" ht="15.75" thickBot="1">
      <c r="A3" s="41" t="s">
        <v>5</v>
      </c>
      <c r="B3" s="42" t="s">
        <v>49</v>
      </c>
      <c r="C3" s="43"/>
      <c r="D3" s="41"/>
      <c r="E3" s="44" t="s">
        <v>6</v>
      </c>
      <c r="F3" s="43" t="s">
        <v>7</v>
      </c>
      <c r="G3" s="43"/>
      <c r="H3" s="45"/>
      <c r="I3" s="46" t="s">
        <v>8</v>
      </c>
      <c r="J3" s="47" t="s">
        <v>9</v>
      </c>
      <c r="K3" s="41" t="s">
        <v>5</v>
      </c>
      <c r="L3" s="42" t="s">
        <v>49</v>
      </c>
      <c r="M3" s="46"/>
      <c r="N3" s="41"/>
      <c r="O3" s="44" t="s">
        <v>6</v>
      </c>
      <c r="P3" s="43" t="s">
        <v>7</v>
      </c>
      <c r="Q3" s="43"/>
      <c r="R3" s="45"/>
      <c r="S3" s="46" t="s">
        <v>8</v>
      </c>
      <c r="T3" s="47" t="s">
        <v>9</v>
      </c>
    </row>
    <row r="4" spans="1:20" ht="15.75" thickBot="1">
      <c r="A4" s="48"/>
      <c r="B4" s="49" t="s">
        <v>10</v>
      </c>
      <c r="C4" s="50"/>
      <c r="D4" s="51" t="s">
        <v>50</v>
      </c>
      <c r="E4" s="52" t="s">
        <v>11</v>
      </c>
      <c r="F4" s="53" t="s">
        <v>12</v>
      </c>
      <c r="G4" s="54" t="s">
        <v>13</v>
      </c>
      <c r="H4" s="55" t="s">
        <v>14</v>
      </c>
      <c r="I4" s="56" t="s">
        <v>15</v>
      </c>
      <c r="J4" s="57" t="s">
        <v>16</v>
      </c>
      <c r="K4" s="48"/>
      <c r="L4" s="49" t="s">
        <v>10</v>
      </c>
      <c r="M4" s="58"/>
      <c r="N4" s="59" t="s">
        <v>50</v>
      </c>
      <c r="O4" s="52" t="s">
        <v>11</v>
      </c>
      <c r="P4" s="53" t="s">
        <v>12</v>
      </c>
      <c r="Q4" s="54" t="s">
        <v>13</v>
      </c>
      <c r="R4" s="55" t="s">
        <v>14</v>
      </c>
      <c r="S4" s="56" t="s">
        <v>15</v>
      </c>
      <c r="T4" s="56" t="s">
        <v>16</v>
      </c>
    </row>
    <row r="5" spans="1:20" ht="15.75" thickBot="1">
      <c r="A5" s="60"/>
      <c r="B5" s="61"/>
      <c r="C5" s="62"/>
      <c r="D5" s="60"/>
      <c r="E5" s="63"/>
      <c r="F5" s="64" t="s">
        <v>51</v>
      </c>
      <c r="G5" s="65"/>
      <c r="H5" s="60"/>
      <c r="I5" s="63"/>
      <c r="J5" s="60"/>
      <c r="K5" s="60"/>
      <c r="L5" s="64"/>
      <c r="M5" s="63"/>
      <c r="N5" s="60"/>
      <c r="O5" s="63"/>
      <c r="P5" s="64" t="s">
        <v>51</v>
      </c>
      <c r="Q5" s="65"/>
      <c r="R5" s="60"/>
      <c r="S5" s="63"/>
      <c r="T5" s="63"/>
    </row>
    <row r="6" spans="1:20" ht="15">
      <c r="A6" s="66">
        <v>30.1</v>
      </c>
      <c r="B6" s="67" t="s">
        <v>305</v>
      </c>
      <c r="C6" s="68"/>
      <c r="D6" s="69">
        <v>7</v>
      </c>
      <c r="E6" s="70" t="s">
        <v>306</v>
      </c>
      <c r="F6" s="66">
        <v>0.99</v>
      </c>
      <c r="G6" s="71">
        <v>2.95</v>
      </c>
      <c r="H6" s="66">
        <v>6.21</v>
      </c>
      <c r="I6" s="72">
        <v>54.29</v>
      </c>
      <c r="J6" s="73" t="s">
        <v>18</v>
      </c>
      <c r="K6" s="66">
        <v>30.1</v>
      </c>
      <c r="L6" s="67" t="s">
        <v>305</v>
      </c>
      <c r="M6" s="68"/>
      <c r="N6" s="69">
        <v>7</v>
      </c>
      <c r="O6" s="70" t="s">
        <v>337</v>
      </c>
      <c r="P6" s="66">
        <v>1.23</v>
      </c>
      <c r="Q6" s="71">
        <v>3.67</v>
      </c>
      <c r="R6" s="66">
        <v>7.71</v>
      </c>
      <c r="S6" s="72">
        <v>67.46</v>
      </c>
      <c r="T6" s="73" t="s">
        <v>18</v>
      </c>
    </row>
    <row r="7" spans="1:20" ht="15">
      <c r="A7" s="74">
        <v>9.2</v>
      </c>
      <c r="B7" s="75" t="s">
        <v>307</v>
      </c>
      <c r="C7" s="76"/>
      <c r="D7" s="77">
        <v>1.7</v>
      </c>
      <c r="E7" s="78">
        <v>80</v>
      </c>
      <c r="F7" s="74">
        <v>8.3</v>
      </c>
      <c r="G7" s="79">
        <v>16.05</v>
      </c>
      <c r="H7" s="74">
        <v>4.46</v>
      </c>
      <c r="I7" s="80">
        <v>196</v>
      </c>
      <c r="J7" s="81" t="s">
        <v>18</v>
      </c>
      <c r="K7" s="74">
        <v>9.2</v>
      </c>
      <c r="L7" s="75" t="s">
        <v>307</v>
      </c>
      <c r="M7" s="76"/>
      <c r="N7" s="77">
        <v>1.7</v>
      </c>
      <c r="O7" s="78">
        <v>100</v>
      </c>
      <c r="P7" s="74">
        <v>9.98</v>
      </c>
      <c r="Q7" s="79">
        <v>20.34</v>
      </c>
      <c r="R7" s="74">
        <v>5.54</v>
      </c>
      <c r="S7" s="80">
        <v>256.63</v>
      </c>
      <c r="T7" s="81" t="s">
        <v>18</v>
      </c>
    </row>
    <row r="8" spans="1:20" ht="15">
      <c r="A8" s="82" t="s">
        <v>19</v>
      </c>
      <c r="B8" s="138" t="s">
        <v>20</v>
      </c>
      <c r="C8" s="139"/>
      <c r="D8" s="140"/>
      <c r="E8" s="141">
        <v>130</v>
      </c>
      <c r="F8" s="82">
        <v>7.8</v>
      </c>
      <c r="G8" s="85">
        <v>3.65</v>
      </c>
      <c r="H8" s="82">
        <v>38.44</v>
      </c>
      <c r="I8" s="88">
        <v>217.85</v>
      </c>
      <c r="J8" s="87"/>
      <c r="K8" s="82" t="s">
        <v>19</v>
      </c>
      <c r="L8" s="138" t="s">
        <v>20</v>
      </c>
      <c r="M8" s="139"/>
      <c r="N8" s="140"/>
      <c r="O8" s="141">
        <v>150</v>
      </c>
      <c r="P8" s="82">
        <v>9.01</v>
      </c>
      <c r="Q8" s="85">
        <v>4.21</v>
      </c>
      <c r="R8" s="82">
        <v>44.35</v>
      </c>
      <c r="S8" s="88">
        <f>(P8+R8)*4+Q8*9</f>
        <v>251.32999999999998</v>
      </c>
      <c r="T8" s="87"/>
    </row>
    <row r="9" spans="1:20" ht="15">
      <c r="A9" s="82" t="s">
        <v>54</v>
      </c>
      <c r="B9" s="76" t="s">
        <v>55</v>
      </c>
      <c r="C9" s="76"/>
      <c r="D9" s="83"/>
      <c r="E9" s="84">
        <v>50</v>
      </c>
      <c r="F9" s="82">
        <v>0.78</v>
      </c>
      <c r="G9" s="85">
        <v>2.24</v>
      </c>
      <c r="H9" s="85">
        <v>3.44</v>
      </c>
      <c r="I9" s="86">
        <v>37.040000000000006</v>
      </c>
      <c r="J9" s="87"/>
      <c r="K9" s="82" t="s">
        <v>54</v>
      </c>
      <c r="L9" s="76" t="s">
        <v>55</v>
      </c>
      <c r="M9" s="76"/>
      <c r="N9" s="83"/>
      <c r="O9" s="84">
        <v>100</v>
      </c>
      <c r="P9" s="82">
        <v>1.56</v>
      </c>
      <c r="Q9" s="85">
        <v>4.48</v>
      </c>
      <c r="R9" s="85">
        <v>6.88</v>
      </c>
      <c r="S9" s="86">
        <v>74.08</v>
      </c>
      <c r="T9" s="87"/>
    </row>
    <row r="10" spans="1:20" ht="15">
      <c r="A10" s="82"/>
      <c r="B10" s="89" t="s">
        <v>21</v>
      </c>
      <c r="C10" s="93"/>
      <c r="D10" s="91"/>
      <c r="E10" s="94">
        <v>200</v>
      </c>
      <c r="F10" s="82"/>
      <c r="G10" s="95"/>
      <c r="H10" s="82">
        <v>4.99</v>
      </c>
      <c r="I10" s="84">
        <v>19.98</v>
      </c>
      <c r="J10" s="96" t="s">
        <v>47</v>
      </c>
      <c r="K10" s="82"/>
      <c r="L10" s="89" t="s">
        <v>21</v>
      </c>
      <c r="M10" s="93"/>
      <c r="N10" s="91"/>
      <c r="O10" s="94">
        <v>200</v>
      </c>
      <c r="P10" s="82"/>
      <c r="Q10" s="95"/>
      <c r="R10" s="82">
        <v>4.99</v>
      </c>
      <c r="S10" s="84">
        <v>19.98</v>
      </c>
      <c r="T10" s="96" t="s">
        <v>47</v>
      </c>
    </row>
    <row r="11" spans="1:20" ht="15.75" thickBot="1">
      <c r="A11" s="82" t="s">
        <v>57</v>
      </c>
      <c r="B11" s="89" t="s">
        <v>22</v>
      </c>
      <c r="C11" s="93"/>
      <c r="D11" s="91">
        <v>1</v>
      </c>
      <c r="E11" s="94">
        <v>20</v>
      </c>
      <c r="F11" s="82">
        <v>1.44</v>
      </c>
      <c r="G11" s="95">
        <v>0.2</v>
      </c>
      <c r="H11" s="82">
        <v>9.02</v>
      </c>
      <c r="I11" s="84">
        <f>(F11+H11)*4+G11*9</f>
        <v>43.63999999999999</v>
      </c>
      <c r="J11" s="102"/>
      <c r="K11" s="82" t="s">
        <v>57</v>
      </c>
      <c r="L11" s="89" t="s">
        <v>22</v>
      </c>
      <c r="M11" s="93"/>
      <c r="N11" s="91">
        <v>1</v>
      </c>
      <c r="O11" s="94">
        <v>30</v>
      </c>
      <c r="P11" s="82">
        <v>2.16</v>
      </c>
      <c r="Q11" s="95">
        <v>0.3</v>
      </c>
      <c r="R11" s="82">
        <v>13.56</v>
      </c>
      <c r="S11" s="84">
        <f>(P11+R11)*4+Q11*9</f>
        <v>65.58</v>
      </c>
      <c r="T11" s="102"/>
    </row>
    <row r="12" spans="1:20" ht="15.75" thickBot="1">
      <c r="A12" s="103"/>
      <c r="B12" s="104"/>
      <c r="C12" s="105"/>
      <c r="D12" s="106"/>
      <c r="E12" s="107"/>
      <c r="F12" s="108">
        <f>SUM(F6:F11)</f>
        <v>19.310000000000002</v>
      </c>
      <c r="G12" s="109">
        <f>SUM(G6:G11)</f>
        <v>25.09</v>
      </c>
      <c r="H12" s="108">
        <f>SUM(H6:H11)</f>
        <v>66.56</v>
      </c>
      <c r="I12" s="110">
        <f>SUM(I6:I11)</f>
        <v>568.8</v>
      </c>
      <c r="J12" s="111"/>
      <c r="K12" s="103"/>
      <c r="L12" s="104"/>
      <c r="M12" s="105"/>
      <c r="N12" s="106"/>
      <c r="O12" s="107"/>
      <c r="P12" s="108">
        <f>SUM(P6:P11)</f>
        <v>23.939999999999998</v>
      </c>
      <c r="Q12" s="109">
        <f>SUM(Q6:Q11)</f>
        <v>33</v>
      </c>
      <c r="R12" s="108">
        <f>SUM(R6:R11)</f>
        <v>83.03</v>
      </c>
      <c r="S12" s="110">
        <f>SUM(S6:S11)</f>
        <v>735.0600000000001</v>
      </c>
      <c r="T12" s="111"/>
    </row>
    <row r="13" spans="1:20" ht="15.75" thickBot="1">
      <c r="A13" s="112"/>
      <c r="B13" s="113"/>
      <c r="C13" s="114"/>
      <c r="D13" s="115"/>
      <c r="E13" s="116" t="s">
        <v>24</v>
      </c>
      <c r="F13" s="117" t="s">
        <v>58</v>
      </c>
      <c r="G13" s="118" t="s">
        <v>25</v>
      </c>
      <c r="H13" s="119" t="s">
        <v>59</v>
      </c>
      <c r="I13" s="120" t="s">
        <v>26</v>
      </c>
      <c r="J13" s="121"/>
      <c r="K13" s="112"/>
      <c r="L13" s="122"/>
      <c r="M13" s="123"/>
      <c r="N13" s="115"/>
      <c r="O13" s="116"/>
      <c r="P13" s="124" t="s">
        <v>27</v>
      </c>
      <c r="Q13" s="125" t="s">
        <v>28</v>
      </c>
      <c r="R13" s="124" t="s">
        <v>29</v>
      </c>
      <c r="S13" s="126" t="s">
        <v>60</v>
      </c>
      <c r="T13" s="127"/>
    </row>
    <row r="14" spans="1:20" ht="15.75" thickBot="1">
      <c r="A14" s="128"/>
      <c r="B14" s="61"/>
      <c r="C14" s="129"/>
      <c r="D14" s="130"/>
      <c r="E14" s="131"/>
      <c r="F14" s="64" t="s">
        <v>23</v>
      </c>
      <c r="G14" s="132"/>
      <c r="H14" s="128"/>
      <c r="I14" s="131"/>
      <c r="J14" s="133"/>
      <c r="K14" s="128"/>
      <c r="L14" s="61"/>
      <c r="M14" s="134"/>
      <c r="N14" s="130"/>
      <c r="O14" s="131"/>
      <c r="P14" s="64" t="s">
        <v>23</v>
      </c>
      <c r="Q14" s="132"/>
      <c r="R14" s="128"/>
      <c r="S14" s="131"/>
      <c r="T14" s="131"/>
    </row>
    <row r="15" spans="1:20" ht="15">
      <c r="A15" s="66">
        <v>6.1</v>
      </c>
      <c r="B15" s="67" t="s">
        <v>309</v>
      </c>
      <c r="C15" s="135"/>
      <c r="D15" s="136">
        <v>7</v>
      </c>
      <c r="E15" s="70" t="s">
        <v>30</v>
      </c>
      <c r="F15" s="66">
        <v>4.8</v>
      </c>
      <c r="G15" s="71">
        <v>6.64</v>
      </c>
      <c r="H15" s="66">
        <v>15.87</v>
      </c>
      <c r="I15" s="72">
        <v>144.46</v>
      </c>
      <c r="J15" s="73" t="s">
        <v>18</v>
      </c>
      <c r="K15" s="66">
        <v>6.1</v>
      </c>
      <c r="L15" s="67" t="s">
        <v>309</v>
      </c>
      <c r="M15" s="135"/>
      <c r="N15" s="136">
        <v>7</v>
      </c>
      <c r="O15" s="70" t="s">
        <v>37</v>
      </c>
      <c r="P15" s="66">
        <v>5.47</v>
      </c>
      <c r="Q15" s="71">
        <v>8.68</v>
      </c>
      <c r="R15" s="66">
        <v>19.55</v>
      </c>
      <c r="S15" s="72">
        <v>180.93</v>
      </c>
      <c r="T15" s="73" t="s">
        <v>18</v>
      </c>
    </row>
    <row r="16" spans="1:20" ht="15">
      <c r="A16" s="74">
        <v>3.2</v>
      </c>
      <c r="B16" s="75" t="s">
        <v>310</v>
      </c>
      <c r="C16" s="137"/>
      <c r="D16" s="83">
        <v>1.7</v>
      </c>
      <c r="E16" s="78" t="s">
        <v>311</v>
      </c>
      <c r="F16" s="74">
        <v>15.22</v>
      </c>
      <c r="G16" s="79">
        <v>12.26</v>
      </c>
      <c r="H16" s="74">
        <v>5.42</v>
      </c>
      <c r="I16" s="80">
        <v>193.93</v>
      </c>
      <c r="J16" s="87" t="s">
        <v>18</v>
      </c>
      <c r="K16" s="74">
        <v>3.2</v>
      </c>
      <c r="L16" s="75" t="s">
        <v>310</v>
      </c>
      <c r="M16" s="137"/>
      <c r="N16" s="83">
        <v>1.7</v>
      </c>
      <c r="O16" s="78" t="s">
        <v>311</v>
      </c>
      <c r="P16" s="74">
        <v>15.22</v>
      </c>
      <c r="Q16" s="79">
        <v>12.26</v>
      </c>
      <c r="R16" s="74">
        <v>5.42</v>
      </c>
      <c r="S16" s="80">
        <v>193.93</v>
      </c>
      <c r="T16" s="87" t="s">
        <v>18</v>
      </c>
    </row>
    <row r="17" spans="1:20" ht="15">
      <c r="A17" s="334" t="s">
        <v>31</v>
      </c>
      <c r="B17" s="12" t="s">
        <v>312</v>
      </c>
      <c r="C17" s="15"/>
      <c r="D17" s="13"/>
      <c r="E17" s="335">
        <v>100</v>
      </c>
      <c r="F17" s="334">
        <v>2.06</v>
      </c>
      <c r="G17" s="336">
        <v>0.15</v>
      </c>
      <c r="H17" s="336">
        <v>15.25</v>
      </c>
      <c r="I17" s="11">
        <f>(F17+H17)*4+G17*9</f>
        <v>70.58999999999999</v>
      </c>
      <c r="J17" s="334"/>
      <c r="K17" s="334" t="s">
        <v>31</v>
      </c>
      <c r="L17" s="12" t="s">
        <v>312</v>
      </c>
      <c r="M17" s="15"/>
      <c r="N17" s="13"/>
      <c r="O17" s="335">
        <v>200</v>
      </c>
      <c r="P17" s="334">
        <v>4.12</v>
      </c>
      <c r="Q17" s="336">
        <v>0.3</v>
      </c>
      <c r="R17" s="336">
        <v>30.5</v>
      </c>
      <c r="S17" s="11">
        <f>(P17+R17)*4+Q17*9</f>
        <v>141.17999999999998</v>
      </c>
      <c r="T17" s="334"/>
    </row>
    <row r="18" spans="1:20" ht="15">
      <c r="A18" s="33" t="s">
        <v>313</v>
      </c>
      <c r="B18" s="37" t="s">
        <v>314</v>
      </c>
      <c r="C18" s="38"/>
      <c r="D18" s="33">
        <v>7</v>
      </c>
      <c r="E18" s="39">
        <v>50</v>
      </c>
      <c r="F18" s="334">
        <v>1.09</v>
      </c>
      <c r="G18" s="336">
        <v>1.67</v>
      </c>
      <c r="H18" s="336">
        <v>4.61</v>
      </c>
      <c r="I18" s="337">
        <f>(F18+H18)*4+G18*9</f>
        <v>37.83</v>
      </c>
      <c r="J18" s="96"/>
      <c r="K18" s="33" t="s">
        <v>313</v>
      </c>
      <c r="L18" s="37" t="s">
        <v>314</v>
      </c>
      <c r="M18" s="38"/>
      <c r="N18" s="33">
        <v>7</v>
      </c>
      <c r="O18" s="39">
        <v>100</v>
      </c>
      <c r="P18" s="334">
        <v>2.18</v>
      </c>
      <c r="Q18" s="336">
        <v>3.34</v>
      </c>
      <c r="R18" s="336">
        <v>9.22</v>
      </c>
      <c r="S18" s="337">
        <f>(P18+R18)*4+Q18*9</f>
        <v>75.66</v>
      </c>
      <c r="T18" s="96"/>
    </row>
    <row r="19" spans="1:20" ht="15">
      <c r="A19" s="337" t="s">
        <v>315</v>
      </c>
      <c r="B19" s="27" t="s">
        <v>316</v>
      </c>
      <c r="C19" s="364"/>
      <c r="D19" s="365">
        <v>7</v>
      </c>
      <c r="E19" s="21">
        <v>200</v>
      </c>
      <c r="F19" s="334">
        <v>6</v>
      </c>
      <c r="G19" s="339">
        <v>4</v>
      </c>
      <c r="H19" s="336">
        <v>9</v>
      </c>
      <c r="I19" s="334">
        <v>96</v>
      </c>
      <c r="J19" s="96"/>
      <c r="K19" s="337" t="s">
        <v>315</v>
      </c>
      <c r="L19" s="27" t="s">
        <v>316</v>
      </c>
      <c r="M19" s="364"/>
      <c r="N19" s="365">
        <v>7</v>
      </c>
      <c r="O19" s="21">
        <v>200</v>
      </c>
      <c r="P19" s="334">
        <v>6</v>
      </c>
      <c r="Q19" s="339">
        <v>4</v>
      </c>
      <c r="R19" s="336">
        <v>9</v>
      </c>
      <c r="S19" s="334">
        <v>96</v>
      </c>
      <c r="T19" s="96"/>
    </row>
    <row r="20" spans="1:20" ht="15.75" thickBot="1">
      <c r="A20" s="82" t="s">
        <v>57</v>
      </c>
      <c r="B20" s="89" t="s">
        <v>22</v>
      </c>
      <c r="C20" s="93"/>
      <c r="D20" s="91">
        <v>1</v>
      </c>
      <c r="E20" s="94">
        <v>20</v>
      </c>
      <c r="F20" s="82">
        <v>1.44</v>
      </c>
      <c r="G20" s="95">
        <v>0.2</v>
      </c>
      <c r="H20" s="82">
        <v>9.02</v>
      </c>
      <c r="I20" s="84">
        <f>(F20+H20)*4+G20*9</f>
        <v>43.63999999999999</v>
      </c>
      <c r="J20" s="102"/>
      <c r="K20" s="82" t="s">
        <v>57</v>
      </c>
      <c r="L20" s="89" t="s">
        <v>22</v>
      </c>
      <c r="M20" s="93"/>
      <c r="N20" s="91">
        <v>1</v>
      </c>
      <c r="O20" s="94">
        <v>20</v>
      </c>
      <c r="P20" s="82">
        <v>1.44</v>
      </c>
      <c r="Q20" s="95">
        <v>0.2</v>
      </c>
      <c r="R20" s="82">
        <v>9.02</v>
      </c>
      <c r="S20" s="84">
        <f>(P20+R20)*4+Q20*9</f>
        <v>43.63999999999999</v>
      </c>
      <c r="T20" s="102"/>
    </row>
    <row r="21" spans="1:20" ht="15.75" thickBot="1">
      <c r="A21" s="103"/>
      <c r="B21" s="143"/>
      <c r="C21" s="144"/>
      <c r="D21" s="145"/>
      <c r="E21" s="146"/>
      <c r="F21" s="108">
        <f>SUM(F14:F20)</f>
        <v>30.61</v>
      </c>
      <c r="G21" s="109">
        <f>SUM(G14:G20)</f>
        <v>24.919999999999998</v>
      </c>
      <c r="H21" s="108">
        <f>SUM(H14:H20)</f>
        <v>59.17</v>
      </c>
      <c r="I21" s="110">
        <f>SUM(I14:I20)</f>
        <v>586.4499999999999</v>
      </c>
      <c r="J21" s="111"/>
      <c r="K21" s="103"/>
      <c r="L21" s="143"/>
      <c r="M21" s="147"/>
      <c r="N21" s="145"/>
      <c r="O21" s="146"/>
      <c r="P21" s="108">
        <f>SUM(P14:P20)</f>
        <v>34.43</v>
      </c>
      <c r="Q21" s="109">
        <f>SUM(Q14:Q20)</f>
        <v>28.779999999999998</v>
      </c>
      <c r="R21" s="108">
        <f>SUM(R14:R20)</f>
        <v>82.71</v>
      </c>
      <c r="S21" s="110">
        <f>SUM(S14:S20)</f>
        <v>731.3399999999999</v>
      </c>
      <c r="T21" s="148"/>
    </row>
    <row r="22" spans="1:20" ht="15.75" thickBot="1">
      <c r="A22" s="149"/>
      <c r="B22" s="150" t="s">
        <v>35</v>
      </c>
      <c r="C22" s="151"/>
      <c r="D22" s="152"/>
      <c r="E22" s="153"/>
      <c r="F22" s="150" t="s">
        <v>35</v>
      </c>
      <c r="G22" s="154"/>
      <c r="H22" s="155"/>
      <c r="I22" s="156"/>
      <c r="J22" s="157"/>
      <c r="K22" s="149"/>
      <c r="L22" s="150" t="s">
        <v>35</v>
      </c>
      <c r="M22" s="158"/>
      <c r="N22" s="152"/>
      <c r="O22" s="153"/>
      <c r="P22" s="150" t="s">
        <v>35</v>
      </c>
      <c r="Q22" s="154"/>
      <c r="R22" s="155"/>
      <c r="S22" s="156"/>
      <c r="T22" s="159"/>
    </row>
    <row r="23" spans="1:20" ht="15">
      <c r="A23" s="160">
        <v>8.1</v>
      </c>
      <c r="B23" s="342" t="s">
        <v>317</v>
      </c>
      <c r="C23" s="162"/>
      <c r="D23" s="160">
        <v>7</v>
      </c>
      <c r="E23" s="164" t="s">
        <v>135</v>
      </c>
      <c r="F23" s="82">
        <v>6.72</v>
      </c>
      <c r="G23" s="85">
        <v>5.81</v>
      </c>
      <c r="H23" s="82">
        <v>22.02</v>
      </c>
      <c r="I23" s="84">
        <v>169.76</v>
      </c>
      <c r="J23" s="96" t="s">
        <v>18</v>
      </c>
      <c r="K23" s="160">
        <v>8.1</v>
      </c>
      <c r="L23" s="342" t="s">
        <v>317</v>
      </c>
      <c r="M23" s="162"/>
      <c r="N23" s="160">
        <v>7</v>
      </c>
      <c r="O23" s="164" t="s">
        <v>380</v>
      </c>
      <c r="P23" s="82">
        <v>8.89</v>
      </c>
      <c r="Q23" s="85">
        <v>8.31</v>
      </c>
      <c r="R23" s="82">
        <v>27.87</v>
      </c>
      <c r="S23" s="84">
        <v>224.86</v>
      </c>
      <c r="T23" s="96" t="s">
        <v>18</v>
      </c>
    </row>
    <row r="24" spans="1:20" ht="15">
      <c r="A24" s="160">
        <v>6.2</v>
      </c>
      <c r="B24" s="534" t="s">
        <v>318</v>
      </c>
      <c r="C24" s="535"/>
      <c r="D24" s="160">
        <v>1.7</v>
      </c>
      <c r="E24" s="164">
        <v>80</v>
      </c>
      <c r="F24" s="82">
        <v>8.22</v>
      </c>
      <c r="G24" s="85">
        <v>15.19</v>
      </c>
      <c r="H24" s="82">
        <v>4.44</v>
      </c>
      <c r="I24" s="84">
        <v>196.78</v>
      </c>
      <c r="J24" s="96" t="s">
        <v>18</v>
      </c>
      <c r="K24" s="160">
        <v>6.2</v>
      </c>
      <c r="L24" s="534" t="s">
        <v>318</v>
      </c>
      <c r="M24" s="535"/>
      <c r="N24" s="160">
        <v>1.7</v>
      </c>
      <c r="O24" s="164">
        <v>80</v>
      </c>
      <c r="P24" s="82">
        <v>8.22</v>
      </c>
      <c r="Q24" s="85">
        <v>15.19</v>
      </c>
      <c r="R24" s="82">
        <v>4.44</v>
      </c>
      <c r="S24" s="84">
        <v>196.78</v>
      </c>
      <c r="T24" s="96" t="s">
        <v>18</v>
      </c>
    </row>
    <row r="25" spans="1:20" ht="15">
      <c r="A25" s="14" t="s">
        <v>45</v>
      </c>
      <c r="B25" s="27" t="s">
        <v>46</v>
      </c>
      <c r="C25" s="27"/>
      <c r="D25" s="19"/>
      <c r="E25" s="28">
        <v>150</v>
      </c>
      <c r="F25" s="14">
        <v>3.76</v>
      </c>
      <c r="G25" s="347">
        <v>2.39</v>
      </c>
      <c r="H25" s="347">
        <v>38.25</v>
      </c>
      <c r="I25" s="348">
        <v>189.55</v>
      </c>
      <c r="J25" s="14"/>
      <c r="K25" s="14" t="s">
        <v>45</v>
      </c>
      <c r="L25" s="27" t="s">
        <v>46</v>
      </c>
      <c r="M25" s="27"/>
      <c r="N25" s="19"/>
      <c r="O25" s="14">
        <v>200</v>
      </c>
      <c r="P25" s="14">
        <v>5.01</v>
      </c>
      <c r="Q25" s="14">
        <v>3.19</v>
      </c>
      <c r="R25" s="14">
        <v>51</v>
      </c>
      <c r="S25" s="28">
        <v>252.75</v>
      </c>
      <c r="T25" s="87"/>
    </row>
    <row r="26" spans="1:20" ht="15">
      <c r="A26" s="26" t="s">
        <v>71</v>
      </c>
      <c r="B26" s="349" t="s">
        <v>319</v>
      </c>
      <c r="C26" s="350"/>
      <c r="D26" s="351"/>
      <c r="E26" s="33">
        <v>50</v>
      </c>
      <c r="F26" s="33">
        <v>0.98</v>
      </c>
      <c r="G26" s="34">
        <v>2.84</v>
      </c>
      <c r="H26" s="33">
        <v>3.41</v>
      </c>
      <c r="I26" s="11">
        <v>40.34</v>
      </c>
      <c r="J26" s="337"/>
      <c r="K26" s="26" t="s">
        <v>71</v>
      </c>
      <c r="L26" s="349" t="s">
        <v>319</v>
      </c>
      <c r="M26" s="350"/>
      <c r="N26" s="351"/>
      <c r="O26" s="33">
        <v>75</v>
      </c>
      <c r="P26" s="33">
        <v>1.47</v>
      </c>
      <c r="Q26" s="34">
        <v>4.26</v>
      </c>
      <c r="R26" s="33">
        <v>5.11</v>
      </c>
      <c r="S26" s="11">
        <f>(P26+R26)*4+Q26*9</f>
        <v>64.66</v>
      </c>
      <c r="T26" s="337"/>
    </row>
    <row r="27" spans="1:20" ht="15">
      <c r="A27" s="352">
        <v>35.5</v>
      </c>
      <c r="B27" s="536" t="s">
        <v>73</v>
      </c>
      <c r="C27" s="537"/>
      <c r="D27" s="352"/>
      <c r="E27" s="353">
        <v>200</v>
      </c>
      <c r="F27" s="354"/>
      <c r="G27" s="354"/>
      <c r="H27" s="354">
        <v>20.58</v>
      </c>
      <c r="I27" s="355">
        <v>86.62</v>
      </c>
      <c r="J27" s="354" t="s">
        <v>47</v>
      </c>
      <c r="K27" s="352">
        <v>35.5</v>
      </c>
      <c r="L27" s="536" t="s">
        <v>73</v>
      </c>
      <c r="M27" s="537"/>
      <c r="N27" s="352"/>
      <c r="O27" s="353">
        <v>200</v>
      </c>
      <c r="P27" s="354"/>
      <c r="Q27" s="354"/>
      <c r="R27" s="354">
        <v>20.58</v>
      </c>
      <c r="S27" s="355">
        <v>86.62</v>
      </c>
      <c r="T27" s="354" t="s">
        <v>47</v>
      </c>
    </row>
    <row r="28" spans="1:20" ht="15.75" thickBot="1">
      <c r="A28" s="82" t="s">
        <v>57</v>
      </c>
      <c r="B28" s="89" t="s">
        <v>22</v>
      </c>
      <c r="C28" s="93"/>
      <c r="D28" s="91">
        <v>1</v>
      </c>
      <c r="E28" s="94">
        <v>20</v>
      </c>
      <c r="F28" s="82">
        <v>1.44</v>
      </c>
      <c r="G28" s="95">
        <v>0.2</v>
      </c>
      <c r="H28" s="82">
        <v>9.02</v>
      </c>
      <c r="I28" s="84">
        <f>(F28+H28)*4+G28*9</f>
        <v>43.63999999999999</v>
      </c>
      <c r="J28" s="102"/>
      <c r="K28" s="82" t="s">
        <v>57</v>
      </c>
      <c r="L28" s="89" t="s">
        <v>22</v>
      </c>
      <c r="M28" s="93"/>
      <c r="N28" s="91">
        <v>1</v>
      </c>
      <c r="O28" s="94">
        <v>20</v>
      </c>
      <c r="P28" s="82">
        <v>1.44</v>
      </c>
      <c r="Q28" s="95">
        <v>0.2</v>
      </c>
      <c r="R28" s="82">
        <v>9.02</v>
      </c>
      <c r="S28" s="84">
        <f>(P28+R28)*4+Q28*9</f>
        <v>43.63999999999999</v>
      </c>
      <c r="T28" s="102"/>
    </row>
    <row r="29" spans="1:20" ht="15.75" thickBot="1">
      <c r="A29" s="103"/>
      <c r="B29" s="143" t="s">
        <v>41</v>
      </c>
      <c r="C29" s="169"/>
      <c r="D29" s="170"/>
      <c r="E29" s="171"/>
      <c r="F29" s="108">
        <f>SUM(F23:F28)</f>
        <v>21.120000000000005</v>
      </c>
      <c r="G29" s="109">
        <f>SUM(G23:G28)</f>
        <v>26.43</v>
      </c>
      <c r="H29" s="108">
        <f>SUM(H23:H28)</f>
        <v>97.72</v>
      </c>
      <c r="I29" s="110">
        <f>SUM(I23:I28)</f>
        <v>726.6899999999999</v>
      </c>
      <c r="J29" s="111"/>
      <c r="K29" s="103"/>
      <c r="L29" s="143" t="s">
        <v>41</v>
      </c>
      <c r="M29" s="169"/>
      <c r="N29" s="170"/>
      <c r="O29" s="171"/>
      <c r="P29" s="108">
        <f>SUM(P23:P28)</f>
        <v>25.029999999999998</v>
      </c>
      <c r="Q29" s="109">
        <f>SUM(Q23:Q28)</f>
        <v>31.150000000000002</v>
      </c>
      <c r="R29" s="108">
        <f>SUM(R23:R28)</f>
        <v>118.02</v>
      </c>
      <c r="S29" s="110">
        <f>SUM(S23:S28)</f>
        <v>869.31</v>
      </c>
      <c r="T29" s="111"/>
    </row>
    <row r="30" spans="1:20" ht="15.75" thickBot="1">
      <c r="A30" s="172"/>
      <c r="B30" s="173"/>
      <c r="C30" s="174"/>
      <c r="D30" s="175"/>
      <c r="E30" s="176"/>
      <c r="F30" s="150" t="s">
        <v>41</v>
      </c>
      <c r="G30" s="177"/>
      <c r="H30" s="178"/>
      <c r="I30" s="179"/>
      <c r="J30" s="180"/>
      <c r="K30" s="172"/>
      <c r="L30" s="173"/>
      <c r="M30" s="174"/>
      <c r="N30" s="175"/>
      <c r="O30" s="176"/>
      <c r="P30" s="150" t="s">
        <v>41</v>
      </c>
      <c r="Q30" s="177"/>
      <c r="R30" s="178"/>
      <c r="S30" s="179"/>
      <c r="T30" s="180"/>
    </row>
    <row r="31" spans="1:20" ht="15">
      <c r="A31" s="66" t="s">
        <v>321</v>
      </c>
      <c r="B31" s="67" t="s">
        <v>322</v>
      </c>
      <c r="C31" s="68"/>
      <c r="D31" s="69">
        <v>1.7</v>
      </c>
      <c r="E31" s="360" t="s">
        <v>323</v>
      </c>
      <c r="F31" s="361">
        <v>5.41</v>
      </c>
      <c r="G31" s="71">
        <v>8.14</v>
      </c>
      <c r="H31" s="66">
        <v>5.67</v>
      </c>
      <c r="I31" s="72">
        <v>117.57</v>
      </c>
      <c r="J31" s="73" t="s">
        <v>18</v>
      </c>
      <c r="K31" s="66" t="s">
        <v>321</v>
      </c>
      <c r="L31" s="67" t="s">
        <v>322</v>
      </c>
      <c r="M31" s="68"/>
      <c r="N31" s="69">
        <v>1.7</v>
      </c>
      <c r="O31" s="360" t="s">
        <v>323</v>
      </c>
      <c r="P31" s="361">
        <v>5.41</v>
      </c>
      <c r="Q31" s="71">
        <v>8.14</v>
      </c>
      <c r="R31" s="66">
        <v>5.67</v>
      </c>
      <c r="S31" s="72">
        <v>117.57</v>
      </c>
      <c r="T31" s="73" t="s">
        <v>18</v>
      </c>
    </row>
    <row r="32" spans="1:20" ht="15">
      <c r="A32" s="88">
        <v>31.2</v>
      </c>
      <c r="B32" s="75" t="s">
        <v>466</v>
      </c>
      <c r="C32" s="76"/>
      <c r="D32" s="77"/>
      <c r="E32" s="78">
        <v>200</v>
      </c>
      <c r="F32" s="88">
        <v>12.81</v>
      </c>
      <c r="G32" s="168">
        <v>14.93</v>
      </c>
      <c r="H32" s="88">
        <v>35.55</v>
      </c>
      <c r="I32" s="80">
        <v>357.56</v>
      </c>
      <c r="J32" s="87" t="s">
        <v>18</v>
      </c>
      <c r="K32" s="88">
        <v>31.2</v>
      </c>
      <c r="L32" s="75" t="s">
        <v>466</v>
      </c>
      <c r="M32" s="76"/>
      <c r="N32" s="77"/>
      <c r="O32" s="78">
        <v>200</v>
      </c>
      <c r="P32" s="88">
        <v>12.81</v>
      </c>
      <c r="Q32" s="168">
        <v>14.93</v>
      </c>
      <c r="R32" s="88">
        <v>35.55</v>
      </c>
      <c r="S32" s="80">
        <v>357.56</v>
      </c>
      <c r="T32" s="87" t="s">
        <v>18</v>
      </c>
    </row>
    <row r="33" spans="1:20" ht="15">
      <c r="A33" s="337" t="s">
        <v>325</v>
      </c>
      <c r="B33" s="27" t="s">
        <v>326</v>
      </c>
      <c r="C33" s="364"/>
      <c r="D33" s="334"/>
      <c r="E33" s="21">
        <v>50</v>
      </c>
      <c r="F33" s="334">
        <v>0.58</v>
      </c>
      <c r="G33" s="339">
        <v>0.32</v>
      </c>
      <c r="H33" s="336">
        <v>2.55</v>
      </c>
      <c r="I33" s="334">
        <v>15.41</v>
      </c>
      <c r="J33" s="334"/>
      <c r="K33" s="337" t="s">
        <v>325</v>
      </c>
      <c r="L33" s="27" t="s">
        <v>326</v>
      </c>
      <c r="M33" s="364"/>
      <c r="N33" s="334"/>
      <c r="O33" s="21">
        <v>100</v>
      </c>
      <c r="P33" s="334">
        <v>1.16</v>
      </c>
      <c r="Q33" s="339">
        <v>0.64</v>
      </c>
      <c r="R33" s="336">
        <v>5.1</v>
      </c>
      <c r="S33" s="334">
        <v>30.82</v>
      </c>
      <c r="T33" s="334"/>
    </row>
    <row r="34" spans="1:20" ht="15">
      <c r="A34" s="82"/>
      <c r="B34" s="142" t="s">
        <v>21</v>
      </c>
      <c r="C34" s="76"/>
      <c r="D34" s="83"/>
      <c r="E34" s="78">
        <v>200</v>
      </c>
      <c r="F34" s="82"/>
      <c r="G34" s="85"/>
      <c r="H34" s="82">
        <v>4.99</v>
      </c>
      <c r="I34" s="84">
        <v>19.98</v>
      </c>
      <c r="J34" s="87" t="s">
        <v>47</v>
      </c>
      <c r="K34" s="82"/>
      <c r="L34" s="142" t="s">
        <v>21</v>
      </c>
      <c r="M34" s="76"/>
      <c r="N34" s="83"/>
      <c r="O34" s="78">
        <v>200</v>
      </c>
      <c r="P34" s="82"/>
      <c r="Q34" s="85"/>
      <c r="R34" s="82">
        <v>4.99</v>
      </c>
      <c r="S34" s="84">
        <v>19.98</v>
      </c>
      <c r="T34" s="87" t="s">
        <v>47</v>
      </c>
    </row>
    <row r="35" spans="1:20" ht="15">
      <c r="A35" s="365" t="s">
        <v>327</v>
      </c>
      <c r="B35" s="29" t="s">
        <v>328</v>
      </c>
      <c r="C35" s="35"/>
      <c r="D35" s="30">
        <v>7</v>
      </c>
      <c r="E35" s="30">
        <v>45</v>
      </c>
      <c r="F35" s="365">
        <v>4.05</v>
      </c>
      <c r="G35" s="366">
        <v>6.43</v>
      </c>
      <c r="H35" s="365">
        <v>12.46</v>
      </c>
      <c r="I35" s="365">
        <v>123.91</v>
      </c>
      <c r="J35" s="96"/>
      <c r="K35" s="365" t="s">
        <v>327</v>
      </c>
      <c r="L35" s="29" t="s">
        <v>328</v>
      </c>
      <c r="M35" s="35"/>
      <c r="N35" s="30">
        <v>7</v>
      </c>
      <c r="O35" s="30">
        <v>45</v>
      </c>
      <c r="P35" s="365">
        <v>4.05</v>
      </c>
      <c r="Q35" s="366">
        <v>6.43</v>
      </c>
      <c r="R35" s="365">
        <v>12.46</v>
      </c>
      <c r="S35" s="365">
        <v>123.91</v>
      </c>
      <c r="T35" s="96"/>
    </row>
    <row r="36" spans="1:20" ht="15">
      <c r="A36" s="82" t="s">
        <v>57</v>
      </c>
      <c r="B36" s="89" t="s">
        <v>22</v>
      </c>
      <c r="C36" s="93"/>
      <c r="D36" s="91">
        <v>1</v>
      </c>
      <c r="E36" s="94">
        <v>20</v>
      </c>
      <c r="F36" s="82">
        <v>1.44</v>
      </c>
      <c r="G36" s="95">
        <v>0.2</v>
      </c>
      <c r="H36" s="82">
        <v>9.02</v>
      </c>
      <c r="I36" s="84">
        <f>(F36+H36)*4+G36*9</f>
        <v>43.63999999999999</v>
      </c>
      <c r="J36" s="96"/>
      <c r="K36" s="82" t="s">
        <v>57</v>
      </c>
      <c r="L36" s="89" t="s">
        <v>22</v>
      </c>
      <c r="M36" s="93"/>
      <c r="N36" s="91">
        <v>1</v>
      </c>
      <c r="O36" s="94">
        <v>30</v>
      </c>
      <c r="P36" s="82">
        <v>2.16</v>
      </c>
      <c r="Q36" s="95">
        <v>0.3</v>
      </c>
      <c r="R36" s="82">
        <v>13.56</v>
      </c>
      <c r="S36" s="84">
        <f>(P36+R36)*4+Q36*9</f>
        <v>65.58</v>
      </c>
      <c r="T36" s="96"/>
    </row>
    <row r="37" spans="1:20" ht="15.75" thickBot="1">
      <c r="A37" s="82"/>
      <c r="B37" s="89"/>
      <c r="C37" s="93"/>
      <c r="D37" s="91"/>
      <c r="E37" s="94"/>
      <c r="F37" s="82"/>
      <c r="G37" s="95"/>
      <c r="H37" s="82"/>
      <c r="I37" s="84"/>
      <c r="J37" s="96"/>
      <c r="K37" s="82"/>
      <c r="L37" s="89"/>
      <c r="M37" s="90"/>
      <c r="N37" s="91"/>
      <c r="O37" s="94"/>
      <c r="P37" s="82"/>
      <c r="Q37" s="95"/>
      <c r="R37" s="82"/>
      <c r="S37" s="84"/>
      <c r="T37" s="84"/>
    </row>
    <row r="38" spans="1:20" ht="15.75" thickBot="1">
      <c r="A38" s="103"/>
      <c r="B38" s="181"/>
      <c r="C38" s="169"/>
      <c r="D38" s="170"/>
      <c r="E38" s="182"/>
      <c r="F38" s="110">
        <f>SUM(F31:F37)</f>
        <v>24.29</v>
      </c>
      <c r="G38" s="109">
        <v>29.02</v>
      </c>
      <c r="H38" s="108">
        <f>SUM(H31:H37)</f>
        <v>70.24</v>
      </c>
      <c r="I38" s="110">
        <f>SUM(I31:I37)</f>
        <v>678.07</v>
      </c>
      <c r="J38" s="111"/>
      <c r="K38" s="103"/>
      <c r="L38" s="181"/>
      <c r="M38" s="183"/>
      <c r="N38" s="170"/>
      <c r="O38" s="182"/>
      <c r="P38" s="110">
        <f>SUM(P31:P37)</f>
        <v>25.59</v>
      </c>
      <c r="Q38" s="109">
        <f>SUM(Q31:Q37)</f>
        <v>30.44</v>
      </c>
      <c r="R38" s="108">
        <v>79.33</v>
      </c>
      <c r="S38" s="110">
        <f>SUM(S31:S37)</f>
        <v>715.42</v>
      </c>
      <c r="T38" s="107"/>
    </row>
    <row r="39" spans="1:20" ht="15.75" thickBot="1">
      <c r="A39" s="149"/>
      <c r="B39" s="64"/>
      <c r="C39" s="184"/>
      <c r="D39" s="149"/>
      <c r="E39" s="185"/>
      <c r="F39" s="64" t="s">
        <v>44</v>
      </c>
      <c r="G39" s="154"/>
      <c r="H39" s="155"/>
      <c r="I39" s="156"/>
      <c r="J39" s="157"/>
      <c r="K39" s="149"/>
      <c r="L39" s="64"/>
      <c r="M39" s="186"/>
      <c r="N39" s="149"/>
      <c r="O39" s="185"/>
      <c r="P39" s="64" t="s">
        <v>44</v>
      </c>
      <c r="Q39" s="154"/>
      <c r="R39" s="155"/>
      <c r="S39" s="156"/>
      <c r="T39" s="185"/>
    </row>
    <row r="40" spans="1:20" ht="15">
      <c r="A40" s="88">
        <v>23.2</v>
      </c>
      <c r="B40" s="142" t="s">
        <v>330</v>
      </c>
      <c r="C40" s="76"/>
      <c r="D40" s="77">
        <v>3.1</v>
      </c>
      <c r="E40" s="78">
        <v>70</v>
      </c>
      <c r="F40" s="78">
        <v>11.35</v>
      </c>
      <c r="G40" s="168">
        <v>15.57</v>
      </c>
      <c r="H40" s="88">
        <v>5.01</v>
      </c>
      <c r="I40" s="88">
        <v>218.33</v>
      </c>
      <c r="J40" s="87" t="s">
        <v>18</v>
      </c>
      <c r="K40" s="88">
        <v>23.2</v>
      </c>
      <c r="L40" s="142" t="s">
        <v>330</v>
      </c>
      <c r="M40" s="76"/>
      <c r="N40" s="77">
        <v>3.1</v>
      </c>
      <c r="O40" s="78">
        <v>70</v>
      </c>
      <c r="P40" s="78">
        <v>11.35</v>
      </c>
      <c r="Q40" s="168">
        <v>15.57</v>
      </c>
      <c r="R40" s="88">
        <v>5.01</v>
      </c>
      <c r="S40" s="88">
        <v>218.33</v>
      </c>
      <c r="T40" s="87" t="s">
        <v>18</v>
      </c>
    </row>
    <row r="41" spans="1:20" ht="15">
      <c r="A41" s="334" t="s">
        <v>31</v>
      </c>
      <c r="B41" s="12" t="s">
        <v>312</v>
      </c>
      <c r="C41" s="15"/>
      <c r="D41" s="13"/>
      <c r="E41" s="335">
        <v>100</v>
      </c>
      <c r="F41" s="334">
        <v>2.06</v>
      </c>
      <c r="G41" s="336">
        <v>0.15</v>
      </c>
      <c r="H41" s="336">
        <v>15.25</v>
      </c>
      <c r="I41" s="11">
        <f>(F41+H41)*4+G41*9</f>
        <v>70.58999999999999</v>
      </c>
      <c r="J41" s="96"/>
      <c r="K41" s="334" t="s">
        <v>31</v>
      </c>
      <c r="L41" s="12" t="s">
        <v>312</v>
      </c>
      <c r="M41" s="15"/>
      <c r="N41" s="13"/>
      <c r="O41" s="335">
        <v>200</v>
      </c>
      <c r="P41" s="334">
        <v>4.12</v>
      </c>
      <c r="Q41" s="336">
        <v>0.3</v>
      </c>
      <c r="R41" s="336">
        <v>30.5</v>
      </c>
      <c r="S41" s="11">
        <f>(P41+R41)*4+Q41*9</f>
        <v>141.17999999999998</v>
      </c>
      <c r="T41" s="96"/>
    </row>
    <row r="42" spans="1:20" ht="15">
      <c r="A42" s="377" t="s">
        <v>42</v>
      </c>
      <c r="B42" s="378" t="s">
        <v>332</v>
      </c>
      <c r="C42" s="18"/>
      <c r="D42" s="334"/>
      <c r="E42" s="33">
        <v>50</v>
      </c>
      <c r="F42" s="33">
        <v>0.59</v>
      </c>
      <c r="G42" s="34">
        <v>2.54</v>
      </c>
      <c r="H42" s="34">
        <v>2.63</v>
      </c>
      <c r="I42" s="11">
        <v>35.74</v>
      </c>
      <c r="J42" s="87"/>
      <c r="K42" s="377" t="s">
        <v>42</v>
      </c>
      <c r="L42" s="378" t="s">
        <v>332</v>
      </c>
      <c r="M42" s="18"/>
      <c r="N42" s="334"/>
      <c r="O42" s="33">
        <v>100</v>
      </c>
      <c r="P42" s="33">
        <v>1.18</v>
      </c>
      <c r="Q42" s="34">
        <v>5.08</v>
      </c>
      <c r="R42" s="34">
        <v>5.26</v>
      </c>
      <c r="S42" s="11">
        <v>71.48</v>
      </c>
      <c r="T42" s="87"/>
    </row>
    <row r="43" spans="1:20" ht="15">
      <c r="A43" s="14" t="s">
        <v>467</v>
      </c>
      <c r="B43" s="539" t="s">
        <v>468</v>
      </c>
      <c r="C43" s="540">
        <v>0.016</v>
      </c>
      <c r="D43" s="541">
        <v>7</v>
      </c>
      <c r="E43" s="21">
        <v>150</v>
      </c>
      <c r="F43" s="14">
        <v>5.4</v>
      </c>
      <c r="G43" s="28">
        <v>2.4</v>
      </c>
      <c r="H43" s="14">
        <v>0.75</v>
      </c>
      <c r="I43" s="16">
        <v>70.2</v>
      </c>
      <c r="J43" s="96"/>
      <c r="K43" s="538" t="s">
        <v>467</v>
      </c>
      <c r="L43" s="539" t="s">
        <v>468</v>
      </c>
      <c r="M43" s="540">
        <v>0.016</v>
      </c>
      <c r="N43" s="541">
        <v>7</v>
      </c>
      <c r="O43" s="21">
        <v>150</v>
      </c>
      <c r="P43" s="14">
        <v>5.4</v>
      </c>
      <c r="Q43" s="28">
        <v>2.4</v>
      </c>
      <c r="R43" s="14">
        <v>0.75</v>
      </c>
      <c r="S43" s="16">
        <v>70.2</v>
      </c>
      <c r="T43" s="96"/>
    </row>
    <row r="44" spans="1:20" ht="15">
      <c r="A44" s="538" t="s">
        <v>469</v>
      </c>
      <c r="B44" s="542" t="s">
        <v>472</v>
      </c>
      <c r="C44" s="543"/>
      <c r="D44" s="544" t="s">
        <v>471</v>
      </c>
      <c r="E44" s="545">
        <v>80</v>
      </c>
      <c r="F44" s="538">
        <v>4.56</v>
      </c>
      <c r="G44" s="546">
        <v>4.18</v>
      </c>
      <c r="H44" s="538">
        <v>33.05</v>
      </c>
      <c r="I44" s="538">
        <f>(F44+H44)*4+G44*9</f>
        <v>188.06</v>
      </c>
      <c r="J44" s="335" t="s">
        <v>47</v>
      </c>
      <c r="K44" s="538" t="s">
        <v>469</v>
      </c>
      <c r="L44" s="542" t="s">
        <v>470</v>
      </c>
      <c r="M44" s="543"/>
      <c r="N44" s="544" t="s">
        <v>471</v>
      </c>
      <c r="O44" s="545">
        <v>80</v>
      </c>
      <c r="P44" s="538">
        <v>4.56</v>
      </c>
      <c r="Q44" s="546">
        <v>4.18</v>
      </c>
      <c r="R44" s="538">
        <v>33.05</v>
      </c>
      <c r="S44" s="538">
        <f>(P44+R44)*4+Q44*9</f>
        <v>188.06</v>
      </c>
      <c r="T44" s="335" t="s">
        <v>47</v>
      </c>
    </row>
    <row r="45" spans="1:20" ht="15.75" thickBot="1">
      <c r="A45" s="82" t="s">
        <v>57</v>
      </c>
      <c r="B45" s="89" t="s">
        <v>22</v>
      </c>
      <c r="C45" s="93"/>
      <c r="D45" s="91">
        <v>1</v>
      </c>
      <c r="E45" s="94">
        <v>20</v>
      </c>
      <c r="F45" s="82">
        <v>1.44</v>
      </c>
      <c r="G45" s="95">
        <v>0.2</v>
      </c>
      <c r="H45" s="82">
        <v>9.02</v>
      </c>
      <c r="I45" s="84">
        <f>(F45+H45)*4+G45*9</f>
        <v>43.63999999999999</v>
      </c>
      <c r="J45" s="102"/>
      <c r="K45" s="82" t="s">
        <v>57</v>
      </c>
      <c r="L45" s="89" t="s">
        <v>22</v>
      </c>
      <c r="M45" s="93"/>
      <c r="N45" s="91">
        <v>1</v>
      </c>
      <c r="O45" s="94">
        <v>20</v>
      </c>
      <c r="P45" s="82">
        <v>1.44</v>
      </c>
      <c r="Q45" s="95">
        <v>0.2</v>
      </c>
      <c r="R45" s="82">
        <v>9.02</v>
      </c>
      <c r="S45" s="84">
        <f>(P45+R45)*4+Q45*9</f>
        <v>43.63999999999999</v>
      </c>
      <c r="T45" s="102"/>
    </row>
    <row r="46" spans="1:20" ht="15.75" thickBot="1">
      <c r="A46" s="103"/>
      <c r="B46" s="187"/>
      <c r="C46" s="169"/>
      <c r="D46" s="170"/>
      <c r="E46" s="182"/>
      <c r="F46" s="108">
        <f>SUM(F40:F45)</f>
        <v>25.4</v>
      </c>
      <c r="G46" s="188">
        <f>SUM(G40:G45)</f>
        <v>25.04</v>
      </c>
      <c r="H46" s="108">
        <f>SUM(H40:H45)</f>
        <v>65.71</v>
      </c>
      <c r="I46" s="110">
        <f>SUM(I40:I45)</f>
        <v>626.5600000000001</v>
      </c>
      <c r="J46" s="10"/>
      <c r="K46" s="103"/>
      <c r="L46" s="187"/>
      <c r="M46" s="169"/>
      <c r="N46" s="170"/>
      <c r="O46" s="182"/>
      <c r="P46" s="108">
        <f>SUM(P40:P45)</f>
        <v>28.049999999999997</v>
      </c>
      <c r="Q46" s="188">
        <v>23.34</v>
      </c>
      <c r="R46" s="108">
        <f>SUM(R40:R45)</f>
        <v>83.58999999999999</v>
      </c>
      <c r="S46" s="110">
        <f>SUM(S40:S45)</f>
        <v>732.89</v>
      </c>
      <c r="T46" s="10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G24" sqref="G24"/>
    </sheetView>
  </sheetViews>
  <sheetFormatPr defaultColWidth="9.140625" defaultRowHeight="15"/>
  <sheetData>
    <row r="2" spans="2:9" ht="15.75">
      <c r="B2" s="565" t="s">
        <v>83</v>
      </c>
      <c r="C2" s="565"/>
      <c r="D2" s="565"/>
      <c r="E2" s="565"/>
      <c r="F2" s="565"/>
      <c r="G2" s="565"/>
      <c r="H2" s="565"/>
      <c r="I2" s="191"/>
    </row>
    <row r="3" spans="2:9" ht="15">
      <c r="B3" s="566" t="s">
        <v>84</v>
      </c>
      <c r="C3" s="567" t="s">
        <v>85</v>
      </c>
      <c r="D3" s="567"/>
      <c r="E3" s="567" t="s">
        <v>86</v>
      </c>
      <c r="F3" s="567"/>
      <c r="G3" s="567"/>
      <c r="H3" s="566" t="s">
        <v>87</v>
      </c>
      <c r="I3" s="191"/>
    </row>
    <row r="4" spans="2:9" ht="15">
      <c r="B4" s="566"/>
      <c r="C4" s="192" t="s">
        <v>88</v>
      </c>
      <c r="D4" s="192" t="s">
        <v>89</v>
      </c>
      <c r="E4" s="192" t="s">
        <v>90</v>
      </c>
      <c r="F4" s="192" t="s">
        <v>91</v>
      </c>
      <c r="G4" s="192" t="s">
        <v>92</v>
      </c>
      <c r="H4" s="566"/>
      <c r="I4" s="191"/>
    </row>
    <row r="5" spans="2:9" ht="45">
      <c r="B5" s="193" t="s">
        <v>93</v>
      </c>
      <c r="C5" s="194">
        <v>27</v>
      </c>
      <c r="D5" s="194">
        <v>24</v>
      </c>
      <c r="E5" s="195">
        <v>4.37</v>
      </c>
      <c r="F5" s="195">
        <v>4.42</v>
      </c>
      <c r="G5" s="195">
        <v>0.14</v>
      </c>
      <c r="H5" s="196">
        <v>57.79</v>
      </c>
      <c r="I5" s="191"/>
    </row>
    <row r="6" spans="2:9" ht="30">
      <c r="B6" s="193" t="s">
        <v>94</v>
      </c>
      <c r="C6" s="194">
        <v>12</v>
      </c>
      <c r="D6" s="194">
        <v>12</v>
      </c>
      <c r="E6" s="195">
        <v>1.25</v>
      </c>
      <c r="F6" s="195">
        <v>0.13</v>
      </c>
      <c r="G6" s="195">
        <v>8.36</v>
      </c>
      <c r="H6" s="196">
        <v>39.64</v>
      </c>
      <c r="I6" s="191"/>
    </row>
    <row r="7" spans="2:9" ht="15">
      <c r="B7" s="193" t="s">
        <v>95</v>
      </c>
      <c r="C7" s="194">
        <v>53</v>
      </c>
      <c r="D7" s="194">
        <v>40</v>
      </c>
      <c r="E7" s="195">
        <v>0.8</v>
      </c>
      <c r="F7" s="195">
        <v>0.04</v>
      </c>
      <c r="G7" s="195">
        <v>5.92</v>
      </c>
      <c r="H7" s="196">
        <v>28.08</v>
      </c>
      <c r="I7" s="191"/>
    </row>
    <row r="8" spans="2:9" ht="15">
      <c r="B8" s="193" t="s">
        <v>96</v>
      </c>
      <c r="C8" s="194">
        <v>7.5</v>
      </c>
      <c r="D8" s="194">
        <v>6</v>
      </c>
      <c r="E8" s="195">
        <v>0.08</v>
      </c>
      <c r="F8" s="195">
        <v>0.01</v>
      </c>
      <c r="G8" s="195">
        <v>0.43</v>
      </c>
      <c r="H8" s="196">
        <v>2.38</v>
      </c>
      <c r="I8" s="191"/>
    </row>
    <row r="9" spans="2:9" ht="15">
      <c r="B9" s="193" t="s">
        <v>97</v>
      </c>
      <c r="C9" s="194">
        <v>8.3</v>
      </c>
      <c r="D9" s="194">
        <v>7</v>
      </c>
      <c r="E9" s="195">
        <v>0.1</v>
      </c>
      <c r="F9" s="195">
        <v>0</v>
      </c>
      <c r="G9" s="195">
        <v>0.64</v>
      </c>
      <c r="H9" s="196">
        <v>3.01</v>
      </c>
      <c r="I9" s="191"/>
    </row>
    <row r="10" spans="2:9" ht="30">
      <c r="B10" s="193" t="s">
        <v>98</v>
      </c>
      <c r="C10" s="194">
        <v>3</v>
      </c>
      <c r="D10" s="194">
        <v>3</v>
      </c>
      <c r="E10" s="195">
        <v>0</v>
      </c>
      <c r="F10" s="195">
        <v>3</v>
      </c>
      <c r="G10" s="195">
        <v>0</v>
      </c>
      <c r="H10" s="196">
        <v>27</v>
      </c>
      <c r="I10" s="191"/>
    </row>
    <row r="11" spans="2:9" ht="15">
      <c r="B11" s="193" t="s">
        <v>99</v>
      </c>
      <c r="C11" s="194">
        <v>130</v>
      </c>
      <c r="D11" s="194">
        <v>130</v>
      </c>
      <c r="E11" s="195">
        <v>0</v>
      </c>
      <c r="F11" s="195">
        <v>0</v>
      </c>
      <c r="G11" s="195">
        <v>0</v>
      </c>
      <c r="H11" s="196">
        <v>0</v>
      </c>
      <c r="I11" s="191"/>
    </row>
    <row r="12" spans="2:9" ht="15">
      <c r="B12" s="193" t="s">
        <v>100</v>
      </c>
      <c r="C12" s="194">
        <v>0.5</v>
      </c>
      <c r="D12" s="194">
        <v>0.5</v>
      </c>
      <c r="E12" s="195">
        <v>0</v>
      </c>
      <c r="F12" s="195">
        <v>0</v>
      </c>
      <c r="G12" s="195">
        <v>0</v>
      </c>
      <c r="H12" s="196">
        <v>0</v>
      </c>
      <c r="I12" s="191"/>
    </row>
    <row r="13" spans="2:9" ht="15">
      <c r="B13" s="197" t="s">
        <v>101</v>
      </c>
      <c r="C13" s="198">
        <v>0.3</v>
      </c>
      <c r="D13" s="198">
        <v>0.3</v>
      </c>
      <c r="E13" s="199">
        <v>0</v>
      </c>
      <c r="F13" s="199">
        <v>0</v>
      </c>
      <c r="G13" s="199">
        <v>0</v>
      </c>
      <c r="H13" s="199">
        <v>0</v>
      </c>
      <c r="I13" s="191"/>
    </row>
    <row r="14" spans="2:9" ht="15.75" thickBot="1">
      <c r="B14" s="197" t="s">
        <v>102</v>
      </c>
      <c r="C14" s="198">
        <v>0.625</v>
      </c>
      <c r="D14" s="198">
        <v>0.5</v>
      </c>
      <c r="E14" s="199">
        <v>0.01</v>
      </c>
      <c r="F14" s="199">
        <v>0</v>
      </c>
      <c r="G14" s="199">
        <v>0.02</v>
      </c>
      <c r="H14" s="199">
        <v>0.15</v>
      </c>
      <c r="I14" s="191"/>
    </row>
    <row r="15" spans="2:9" ht="15.75" thickBot="1">
      <c r="B15" s="200" t="s">
        <v>103</v>
      </c>
      <c r="C15" s="201" t="s">
        <v>104</v>
      </c>
      <c r="D15" s="202" t="s">
        <v>17</v>
      </c>
      <c r="E15" s="203">
        <v>6.61</v>
      </c>
      <c r="F15" s="203">
        <v>7.6</v>
      </c>
      <c r="G15" s="203">
        <v>15.51</v>
      </c>
      <c r="H15" s="204">
        <v>158.05</v>
      </c>
      <c r="I15" s="191"/>
    </row>
    <row r="16" spans="2:9" ht="15">
      <c r="B16" s="191"/>
      <c r="C16" s="191"/>
      <c r="D16" s="191"/>
      <c r="E16" s="191"/>
      <c r="F16" s="191"/>
      <c r="G16" s="191"/>
      <c r="H16" s="191"/>
      <c r="I16" s="191"/>
    </row>
    <row r="17" spans="2:9" ht="15">
      <c r="B17" s="205" t="s">
        <v>105</v>
      </c>
      <c r="C17" s="205"/>
      <c r="D17" s="205"/>
      <c r="E17" s="205"/>
      <c r="F17" s="205"/>
      <c r="G17" s="205"/>
      <c r="H17" s="205"/>
      <c r="I17" s="205"/>
    </row>
    <row r="18" spans="2:9" ht="15">
      <c r="B18" s="206" t="s">
        <v>106</v>
      </c>
      <c r="C18" s="205"/>
      <c r="D18" s="205"/>
      <c r="E18" s="205"/>
      <c r="F18" s="205"/>
      <c r="G18" s="205"/>
      <c r="H18" s="205"/>
      <c r="I18" s="205"/>
    </row>
    <row r="19" spans="2:9" ht="15">
      <c r="B19" s="205" t="s">
        <v>107</v>
      </c>
      <c r="C19" s="205"/>
      <c r="D19" s="205"/>
      <c r="E19" s="205"/>
      <c r="F19" s="205"/>
      <c r="G19" s="205"/>
      <c r="H19" s="205"/>
      <c r="I19" s="205"/>
    </row>
    <row r="20" spans="2:9" ht="15">
      <c r="B20" s="205" t="s">
        <v>108</v>
      </c>
      <c r="C20" s="205"/>
      <c r="D20" s="205"/>
      <c r="E20" s="205"/>
      <c r="F20" s="205"/>
      <c r="G20" s="205"/>
      <c r="H20" s="205"/>
      <c r="I20" s="205"/>
    </row>
    <row r="21" spans="2:9" ht="15">
      <c r="B21" s="205" t="s">
        <v>109</v>
      </c>
      <c r="C21" s="205"/>
      <c r="D21" s="205"/>
      <c r="E21" s="205"/>
      <c r="F21" s="205"/>
      <c r="G21" s="205"/>
      <c r="H21" s="205"/>
      <c r="I21" s="205"/>
    </row>
    <row r="22" spans="2:9" ht="15">
      <c r="B22" s="205" t="s">
        <v>110</v>
      </c>
      <c r="C22" s="205"/>
      <c r="D22" s="205"/>
      <c r="E22" s="205"/>
      <c r="F22" s="205"/>
      <c r="G22" s="205"/>
      <c r="H22" s="205"/>
      <c r="I22" s="205"/>
    </row>
    <row r="23" spans="2:9" ht="15">
      <c r="B23" s="205"/>
      <c r="C23" s="205"/>
      <c r="D23" s="205"/>
      <c r="E23" s="205"/>
      <c r="F23" s="205"/>
      <c r="G23" s="205"/>
      <c r="H23" s="205"/>
      <c r="I23" s="205"/>
    </row>
    <row r="24" spans="2:9" ht="15">
      <c r="B24" s="206" t="s">
        <v>111</v>
      </c>
      <c r="C24" s="205"/>
      <c r="D24" s="205"/>
      <c r="E24" s="205"/>
      <c r="F24" s="205"/>
      <c r="G24" s="205"/>
      <c r="H24" s="205"/>
      <c r="I24" s="205"/>
    </row>
    <row r="25" spans="2:9" ht="15">
      <c r="B25" s="205" t="s">
        <v>112</v>
      </c>
      <c r="C25" s="205"/>
      <c r="D25" s="205"/>
      <c r="E25" s="205"/>
      <c r="F25" s="205"/>
      <c r="G25" s="205"/>
      <c r="H25" s="205"/>
      <c r="I25" s="205"/>
    </row>
    <row r="26" spans="2:9" ht="15">
      <c r="B26" s="563" t="s">
        <v>113</v>
      </c>
      <c r="C26" s="563"/>
      <c r="D26" s="563"/>
      <c r="E26" s="563"/>
      <c r="F26" s="563"/>
      <c r="G26" s="563"/>
      <c r="H26" s="563"/>
      <c r="I26" s="563"/>
    </row>
    <row r="27" spans="2:9" ht="15">
      <c r="B27" s="205" t="s">
        <v>114</v>
      </c>
      <c r="C27" s="205"/>
      <c r="D27" s="205"/>
      <c r="E27" s="205"/>
      <c r="F27" s="205"/>
      <c r="G27" s="205"/>
      <c r="H27" s="205"/>
      <c r="I27" s="205"/>
    </row>
    <row r="28" spans="2:9" ht="15">
      <c r="B28" s="205" t="s">
        <v>115</v>
      </c>
      <c r="C28" s="205"/>
      <c r="D28" s="205"/>
      <c r="E28" s="205"/>
      <c r="F28" s="205"/>
      <c r="G28" s="205"/>
      <c r="H28" s="205"/>
      <c r="I28" s="205"/>
    </row>
    <row r="29" spans="2:9" ht="15">
      <c r="B29" s="205" t="s">
        <v>116</v>
      </c>
      <c r="C29" s="205"/>
      <c r="D29" s="205"/>
      <c r="E29" s="205"/>
      <c r="F29" s="205"/>
      <c r="G29" s="205"/>
      <c r="H29" s="205"/>
      <c r="I29" s="205"/>
    </row>
    <row r="30" spans="2:9" ht="15">
      <c r="B30" s="205" t="s">
        <v>117</v>
      </c>
      <c r="C30" s="205"/>
      <c r="D30" s="205"/>
      <c r="E30" s="205"/>
      <c r="F30" s="205"/>
      <c r="G30" s="205"/>
      <c r="H30" s="205"/>
      <c r="I30" s="205"/>
    </row>
    <row r="31" spans="2:9" ht="15">
      <c r="B31" s="205" t="s">
        <v>118</v>
      </c>
      <c r="C31" s="205"/>
      <c r="D31" s="205"/>
      <c r="E31" s="205"/>
      <c r="F31" s="205"/>
      <c r="G31" s="205"/>
      <c r="H31" s="205"/>
      <c r="I31" s="205"/>
    </row>
    <row r="32" spans="2:9" ht="15">
      <c r="B32" s="563" t="s">
        <v>119</v>
      </c>
      <c r="C32" s="563"/>
      <c r="D32" s="563"/>
      <c r="E32" s="563"/>
      <c r="F32" s="563"/>
      <c r="G32" s="563"/>
      <c r="H32" s="563"/>
      <c r="I32" s="563"/>
    </row>
    <row r="33" spans="2:9" ht="15">
      <c r="B33" s="564" t="s">
        <v>120</v>
      </c>
      <c r="C33" s="564"/>
      <c r="D33" s="564"/>
      <c r="E33" s="564"/>
      <c r="F33" s="564"/>
      <c r="G33" s="564"/>
      <c r="H33" s="564"/>
      <c r="I33" s="205"/>
    </row>
    <row r="34" spans="2:9" ht="15">
      <c r="B34" s="205" t="s">
        <v>121</v>
      </c>
      <c r="C34" s="205"/>
      <c r="D34" s="205"/>
      <c r="E34" s="205"/>
      <c r="F34" s="205"/>
      <c r="G34" s="205"/>
      <c r="H34" s="205"/>
      <c r="I34" s="205"/>
    </row>
    <row r="35" spans="2:9" ht="15">
      <c r="B35" s="205"/>
      <c r="C35" s="205"/>
      <c r="D35" s="205"/>
      <c r="E35" s="205"/>
      <c r="F35" s="205"/>
      <c r="G35" s="205"/>
      <c r="H35" s="205"/>
      <c r="I35" s="205"/>
    </row>
    <row r="36" spans="2:9" ht="15">
      <c r="B36" s="206" t="s">
        <v>122</v>
      </c>
      <c r="C36" s="206"/>
      <c r="D36" s="205"/>
      <c r="E36" s="205"/>
      <c r="F36" s="205"/>
      <c r="G36" s="205"/>
      <c r="H36" s="205"/>
      <c r="I36" s="205"/>
    </row>
    <row r="37" spans="2:9" ht="15">
      <c r="B37" s="563" t="s">
        <v>123</v>
      </c>
      <c r="C37" s="563"/>
      <c r="D37" s="563"/>
      <c r="E37" s="563"/>
      <c r="F37" s="563"/>
      <c r="G37" s="563"/>
      <c r="H37" s="205"/>
      <c r="I37" s="205"/>
    </row>
    <row r="38" spans="2:9" ht="15">
      <c r="B38" s="563" t="s">
        <v>124</v>
      </c>
      <c r="C38" s="563"/>
      <c r="D38" s="563"/>
      <c r="E38" s="563"/>
      <c r="F38" s="563"/>
      <c r="G38" s="563"/>
      <c r="H38" s="205"/>
      <c r="I38" s="205"/>
    </row>
  </sheetData>
  <sheetProtection/>
  <mergeCells count="10">
    <mergeCell ref="B32:I32"/>
    <mergeCell ref="B33:H33"/>
    <mergeCell ref="B37:G37"/>
    <mergeCell ref="B38:G38"/>
    <mergeCell ref="B2:H2"/>
    <mergeCell ref="B3:B4"/>
    <mergeCell ref="C3:D3"/>
    <mergeCell ref="E3:G3"/>
    <mergeCell ref="H3:H4"/>
    <mergeCell ref="B26:I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F23" sqref="F23"/>
    </sheetView>
  </sheetViews>
  <sheetFormatPr defaultColWidth="9.140625" defaultRowHeight="15"/>
  <sheetData>
    <row r="2" spans="2:9" ht="15.75">
      <c r="B2" s="569" t="s">
        <v>125</v>
      </c>
      <c r="C2" s="569"/>
      <c r="D2" s="569"/>
      <c r="E2" s="569"/>
      <c r="F2" s="569"/>
      <c r="G2" s="569"/>
      <c r="H2" s="569"/>
      <c r="I2" s="207"/>
    </row>
    <row r="3" spans="2:9" ht="15">
      <c r="B3" s="570" t="s">
        <v>84</v>
      </c>
      <c r="C3" s="571" t="s">
        <v>85</v>
      </c>
      <c r="D3" s="571"/>
      <c r="E3" s="571" t="s">
        <v>86</v>
      </c>
      <c r="F3" s="571"/>
      <c r="G3" s="571"/>
      <c r="H3" s="570" t="s">
        <v>87</v>
      </c>
      <c r="I3" s="207"/>
    </row>
    <row r="4" spans="2:9" ht="15">
      <c r="B4" s="570"/>
      <c r="C4" s="208" t="s">
        <v>88</v>
      </c>
      <c r="D4" s="208" t="s">
        <v>89</v>
      </c>
      <c r="E4" s="208" t="s">
        <v>90</v>
      </c>
      <c r="F4" s="208" t="s">
        <v>91</v>
      </c>
      <c r="G4" s="208" t="s">
        <v>92</v>
      </c>
      <c r="H4" s="570"/>
      <c r="I4" s="207"/>
    </row>
    <row r="5" spans="2:9" ht="15">
      <c r="B5" s="209" t="s">
        <v>126</v>
      </c>
      <c r="C5" s="210">
        <v>50</v>
      </c>
      <c r="D5" s="210">
        <v>40</v>
      </c>
      <c r="E5" s="211">
        <v>0.6</v>
      </c>
      <c r="F5" s="211">
        <v>0.04</v>
      </c>
      <c r="G5" s="211">
        <v>3.64</v>
      </c>
      <c r="H5" s="211">
        <v>17.32</v>
      </c>
      <c r="I5" s="207"/>
    </row>
    <row r="6" spans="2:9" ht="15">
      <c r="B6" s="209" t="s">
        <v>127</v>
      </c>
      <c r="C6" s="210">
        <v>25</v>
      </c>
      <c r="D6" s="210">
        <v>20</v>
      </c>
      <c r="E6" s="211">
        <v>0.36</v>
      </c>
      <c r="F6" s="211">
        <v>0.02</v>
      </c>
      <c r="G6" s="211">
        <v>1.14</v>
      </c>
      <c r="H6" s="211">
        <v>4.58</v>
      </c>
      <c r="I6" s="207"/>
    </row>
    <row r="7" spans="2:9" ht="15">
      <c r="B7" s="209" t="s">
        <v>95</v>
      </c>
      <c r="C7" s="210">
        <v>66</v>
      </c>
      <c r="D7" s="210">
        <v>50</v>
      </c>
      <c r="E7" s="211">
        <v>1</v>
      </c>
      <c r="F7" s="211">
        <v>0.05</v>
      </c>
      <c r="G7" s="211">
        <v>7.4</v>
      </c>
      <c r="H7" s="211">
        <v>35.1</v>
      </c>
      <c r="I7" s="207"/>
    </row>
    <row r="8" spans="2:9" ht="15">
      <c r="B8" s="209" t="s">
        <v>96</v>
      </c>
      <c r="C8" s="210">
        <v>10</v>
      </c>
      <c r="D8" s="210">
        <v>8</v>
      </c>
      <c r="E8" s="211">
        <v>0.1</v>
      </c>
      <c r="F8" s="211">
        <v>0.01</v>
      </c>
      <c r="G8" s="211">
        <v>0.58</v>
      </c>
      <c r="H8" s="211">
        <v>3.18</v>
      </c>
      <c r="I8" s="207"/>
    </row>
    <row r="9" spans="2:9" ht="15">
      <c r="B9" s="209" t="s">
        <v>97</v>
      </c>
      <c r="C9" s="210">
        <v>10</v>
      </c>
      <c r="D9" s="210">
        <v>8</v>
      </c>
      <c r="E9" s="211">
        <v>0.11</v>
      </c>
      <c r="F9" s="211">
        <v>0</v>
      </c>
      <c r="G9" s="211">
        <v>0.73</v>
      </c>
      <c r="H9" s="211">
        <v>3.44</v>
      </c>
      <c r="I9" s="207"/>
    </row>
    <row r="10" spans="2:9" ht="15">
      <c r="B10" s="209" t="s">
        <v>98</v>
      </c>
      <c r="C10" s="210">
        <v>3</v>
      </c>
      <c r="D10" s="210">
        <v>3</v>
      </c>
      <c r="E10" s="211">
        <v>0</v>
      </c>
      <c r="F10" s="211">
        <v>3</v>
      </c>
      <c r="G10" s="211">
        <v>0</v>
      </c>
      <c r="H10" s="211">
        <v>27</v>
      </c>
      <c r="I10" s="207"/>
    </row>
    <row r="11" spans="2:9" ht="15">
      <c r="B11" s="209" t="s">
        <v>99</v>
      </c>
      <c r="C11" s="210">
        <v>240</v>
      </c>
      <c r="D11" s="210">
        <v>240</v>
      </c>
      <c r="E11" s="211">
        <v>0</v>
      </c>
      <c r="F11" s="211">
        <v>0</v>
      </c>
      <c r="G11" s="211">
        <v>0</v>
      </c>
      <c r="H11" s="211">
        <v>0</v>
      </c>
      <c r="I11" s="207"/>
    </row>
    <row r="12" spans="2:9" ht="15">
      <c r="B12" s="209" t="s">
        <v>128</v>
      </c>
      <c r="C12" s="210">
        <v>6</v>
      </c>
      <c r="D12" s="210">
        <v>6</v>
      </c>
      <c r="E12" s="211">
        <v>0.24</v>
      </c>
      <c r="F12" s="211">
        <v>0</v>
      </c>
      <c r="G12" s="211">
        <v>1.14</v>
      </c>
      <c r="H12" s="211">
        <v>4.92</v>
      </c>
      <c r="I12" s="207"/>
    </row>
    <row r="13" spans="2:9" ht="15">
      <c r="B13" s="209" t="s">
        <v>129</v>
      </c>
      <c r="C13" s="210">
        <v>1</v>
      </c>
      <c r="D13" s="210">
        <v>1</v>
      </c>
      <c r="E13" s="211">
        <v>0</v>
      </c>
      <c r="F13" s="211">
        <v>0</v>
      </c>
      <c r="G13" s="211">
        <v>1</v>
      </c>
      <c r="H13" s="211">
        <v>3.99</v>
      </c>
      <c r="I13" s="207"/>
    </row>
    <row r="14" spans="2:9" ht="15">
      <c r="B14" s="209" t="s">
        <v>100</v>
      </c>
      <c r="C14" s="210">
        <v>0.1</v>
      </c>
      <c r="D14" s="210">
        <v>0.1</v>
      </c>
      <c r="E14" s="211">
        <v>0</v>
      </c>
      <c r="F14" s="211">
        <v>0</v>
      </c>
      <c r="G14" s="211">
        <v>0</v>
      </c>
      <c r="H14" s="211">
        <v>0</v>
      </c>
      <c r="I14" s="207"/>
    </row>
    <row r="15" spans="2:9" ht="15">
      <c r="B15" s="209" t="s">
        <v>130</v>
      </c>
      <c r="C15" s="210">
        <v>0.3</v>
      </c>
      <c r="D15" s="210">
        <v>0.3</v>
      </c>
      <c r="E15" s="211">
        <v>0</v>
      </c>
      <c r="F15" s="211">
        <v>0</v>
      </c>
      <c r="G15" s="211">
        <v>0</v>
      </c>
      <c r="H15" s="211">
        <v>0</v>
      </c>
      <c r="I15" s="207"/>
    </row>
    <row r="16" spans="2:9" ht="15">
      <c r="B16" s="209" t="s">
        <v>131</v>
      </c>
      <c r="C16" s="210">
        <v>2</v>
      </c>
      <c r="D16" s="210">
        <v>2</v>
      </c>
      <c r="E16" s="211">
        <v>0</v>
      </c>
      <c r="F16" s="211">
        <v>0</v>
      </c>
      <c r="G16" s="211">
        <v>0</v>
      </c>
      <c r="H16" s="211">
        <v>0</v>
      </c>
      <c r="I16" s="207"/>
    </row>
    <row r="17" spans="2:9" ht="15">
      <c r="B17" s="209" t="s">
        <v>132</v>
      </c>
      <c r="C17" s="210">
        <v>1.25</v>
      </c>
      <c r="D17" s="210">
        <v>1</v>
      </c>
      <c r="E17" s="211">
        <v>0.04</v>
      </c>
      <c r="F17" s="211">
        <v>0</v>
      </c>
      <c r="G17" s="211">
        <v>0.08</v>
      </c>
      <c r="H17" s="211">
        <v>0.5</v>
      </c>
      <c r="I17" s="207"/>
    </row>
    <row r="18" spans="2:9" ht="15">
      <c r="B18" s="209" t="s">
        <v>133</v>
      </c>
      <c r="C18" s="210">
        <v>16</v>
      </c>
      <c r="D18" s="210">
        <v>15</v>
      </c>
      <c r="E18" s="211">
        <v>2.21</v>
      </c>
      <c r="F18" s="211">
        <v>2.52</v>
      </c>
      <c r="G18" s="211">
        <v>0</v>
      </c>
      <c r="H18" s="211">
        <v>34.23</v>
      </c>
      <c r="I18" s="207"/>
    </row>
    <row r="19" spans="2:9" ht="15.75" thickBot="1">
      <c r="B19" s="209" t="s">
        <v>134</v>
      </c>
      <c r="C19" s="210">
        <v>5</v>
      </c>
      <c r="D19" s="210">
        <v>5</v>
      </c>
      <c r="E19" s="211">
        <v>0.14</v>
      </c>
      <c r="F19" s="211">
        <v>1</v>
      </c>
      <c r="G19" s="211">
        <v>0.16</v>
      </c>
      <c r="H19" s="211">
        <v>10.2</v>
      </c>
      <c r="I19" s="207"/>
    </row>
    <row r="20" spans="2:9" ht="15.75" thickBot="1">
      <c r="B20" s="212" t="s">
        <v>103</v>
      </c>
      <c r="C20" s="213" t="s">
        <v>104</v>
      </c>
      <c r="D20" s="214" t="s">
        <v>135</v>
      </c>
      <c r="E20" s="215">
        <v>4.8</v>
      </c>
      <c r="F20" s="215">
        <v>6.64</v>
      </c>
      <c r="G20" s="215">
        <v>15.87</v>
      </c>
      <c r="H20" s="216">
        <v>144.46</v>
      </c>
      <c r="I20" s="207"/>
    </row>
    <row r="21" spans="2:9" ht="15">
      <c r="B21" s="207"/>
      <c r="C21" s="207"/>
      <c r="D21" s="207"/>
      <c r="E21" s="207"/>
      <c r="F21" s="207"/>
      <c r="G21" s="207"/>
      <c r="H21" s="207"/>
      <c r="I21" s="207"/>
    </row>
    <row r="22" spans="2:9" ht="15">
      <c r="B22" s="217" t="s">
        <v>105</v>
      </c>
      <c r="C22" s="217"/>
      <c r="D22" s="217"/>
      <c r="E22" s="217"/>
      <c r="F22" s="217"/>
      <c r="G22" s="217"/>
      <c r="H22" s="217"/>
      <c r="I22" s="217"/>
    </row>
    <row r="23" spans="2:9" ht="15">
      <c r="B23" s="217" t="s">
        <v>136</v>
      </c>
      <c r="C23" s="217"/>
      <c r="D23" s="217"/>
      <c r="E23" s="217"/>
      <c r="F23" s="217"/>
      <c r="G23" s="217"/>
      <c r="H23" s="217"/>
      <c r="I23" s="217"/>
    </row>
    <row r="24" spans="2:9" ht="15">
      <c r="B24" s="217" t="s">
        <v>137</v>
      </c>
      <c r="C24" s="217"/>
      <c r="D24" s="217"/>
      <c r="E24" s="217"/>
      <c r="F24" s="217"/>
      <c r="G24" s="217"/>
      <c r="H24" s="217"/>
      <c r="I24" s="217"/>
    </row>
    <row r="25" spans="2:9" ht="15">
      <c r="B25" s="568" t="s">
        <v>138</v>
      </c>
      <c r="C25" s="568"/>
      <c r="D25" s="568"/>
      <c r="E25" s="568"/>
      <c r="F25" s="568"/>
      <c r="G25" s="568"/>
      <c r="H25" s="568"/>
      <c r="I25" s="217"/>
    </row>
    <row r="26" spans="2:9" ht="15">
      <c r="B26" s="217" t="s">
        <v>139</v>
      </c>
      <c r="C26" s="217"/>
      <c r="D26" s="217"/>
      <c r="E26" s="217"/>
      <c r="F26" s="217"/>
      <c r="G26" s="217"/>
      <c r="H26" s="217"/>
      <c r="I26" s="217"/>
    </row>
    <row r="27" spans="2:9" ht="15">
      <c r="B27" s="217" t="s">
        <v>140</v>
      </c>
      <c r="C27" s="217"/>
      <c r="D27" s="217"/>
      <c r="E27" s="217"/>
      <c r="F27" s="217"/>
      <c r="G27" s="217"/>
      <c r="H27" s="217"/>
      <c r="I27" s="217"/>
    </row>
    <row r="28" spans="2:9" ht="15">
      <c r="B28" s="217"/>
      <c r="C28" s="217"/>
      <c r="D28" s="217"/>
      <c r="E28" s="217"/>
      <c r="F28" s="217"/>
      <c r="G28" s="217"/>
      <c r="H28" s="217"/>
      <c r="I28" s="217"/>
    </row>
    <row r="29" spans="2:9" ht="15">
      <c r="B29" s="217" t="s">
        <v>111</v>
      </c>
      <c r="C29" s="217"/>
      <c r="D29" s="217"/>
      <c r="E29" s="217"/>
      <c r="F29" s="217"/>
      <c r="G29" s="217"/>
      <c r="H29" s="217"/>
      <c r="I29" s="217"/>
    </row>
    <row r="30" spans="2:9" ht="15">
      <c r="B30" s="217" t="s">
        <v>141</v>
      </c>
      <c r="C30" s="217"/>
      <c r="D30" s="217"/>
      <c r="E30" s="217"/>
      <c r="F30" s="217"/>
      <c r="G30" s="217"/>
      <c r="H30" s="217"/>
      <c r="I30" s="217"/>
    </row>
    <row r="31" spans="2:9" ht="15">
      <c r="B31" s="568" t="s">
        <v>142</v>
      </c>
      <c r="C31" s="568"/>
      <c r="D31" s="568"/>
      <c r="E31" s="568"/>
      <c r="F31" s="568"/>
      <c r="G31" s="568"/>
      <c r="H31" s="568"/>
      <c r="I31" s="568"/>
    </row>
    <row r="32" spans="2:9" ht="15">
      <c r="B32" s="217" t="s">
        <v>143</v>
      </c>
      <c r="C32" s="217"/>
      <c r="D32" s="217"/>
      <c r="E32" s="217"/>
      <c r="F32" s="217"/>
      <c r="G32" s="217"/>
      <c r="H32" s="217"/>
      <c r="I32" s="217"/>
    </row>
    <row r="33" spans="2:9" ht="15">
      <c r="B33" s="217" t="s">
        <v>144</v>
      </c>
      <c r="C33" s="217"/>
      <c r="D33" s="217"/>
      <c r="E33" s="217"/>
      <c r="F33" s="217"/>
      <c r="G33" s="217"/>
      <c r="H33" s="217"/>
      <c r="I33" s="217"/>
    </row>
    <row r="34" spans="2:9" ht="15">
      <c r="B34" s="217" t="s">
        <v>145</v>
      </c>
      <c r="C34" s="217"/>
      <c r="D34" s="217"/>
      <c r="E34" s="217"/>
      <c r="F34" s="217"/>
      <c r="G34" s="217"/>
      <c r="H34" s="217"/>
      <c r="I34" s="217"/>
    </row>
    <row r="35" spans="2:9" ht="15">
      <c r="B35" s="217" t="s">
        <v>146</v>
      </c>
      <c r="C35" s="217"/>
      <c r="D35" s="217"/>
      <c r="E35" s="217"/>
      <c r="F35" s="217"/>
      <c r="G35" s="217"/>
      <c r="H35" s="217"/>
      <c r="I35" s="217"/>
    </row>
    <row r="36" spans="2:9" ht="15">
      <c r="B36" s="217" t="s">
        <v>147</v>
      </c>
      <c r="C36" s="217"/>
      <c r="D36" s="217"/>
      <c r="E36" s="217"/>
      <c r="F36" s="217"/>
      <c r="G36" s="217"/>
      <c r="H36" s="217"/>
      <c r="I36" s="217"/>
    </row>
    <row r="37" spans="2:9" ht="15">
      <c r="B37" s="217" t="s">
        <v>148</v>
      </c>
      <c r="C37" s="217"/>
      <c r="D37" s="217"/>
      <c r="E37" s="217"/>
      <c r="F37" s="217"/>
      <c r="G37" s="217"/>
      <c r="H37" s="217"/>
      <c r="I37" s="217"/>
    </row>
    <row r="38" spans="2:9" ht="15">
      <c r="B38" s="217" t="s">
        <v>149</v>
      </c>
      <c r="C38" s="217"/>
      <c r="D38" s="217"/>
      <c r="E38" s="217"/>
      <c r="F38" s="217"/>
      <c r="G38" s="217"/>
      <c r="H38" s="217"/>
      <c r="I38" s="217"/>
    </row>
    <row r="39" spans="2:9" ht="15">
      <c r="B39" s="217" t="s">
        <v>150</v>
      </c>
      <c r="C39" s="217"/>
      <c r="D39" s="217"/>
      <c r="E39" s="217"/>
      <c r="F39" s="217"/>
      <c r="G39" s="217"/>
      <c r="H39" s="217"/>
      <c r="I39" s="217"/>
    </row>
    <row r="40" spans="2:9" ht="15">
      <c r="B40" s="217" t="s">
        <v>151</v>
      </c>
      <c r="C40" s="217"/>
      <c r="D40" s="217"/>
      <c r="E40" s="217"/>
      <c r="F40" s="217"/>
      <c r="G40" s="217"/>
      <c r="H40" s="217"/>
      <c r="I40" s="217"/>
    </row>
    <row r="41" spans="2:9" ht="15">
      <c r="B41" s="217"/>
      <c r="C41" s="217"/>
      <c r="D41" s="217"/>
      <c r="E41" s="217"/>
      <c r="F41" s="217"/>
      <c r="G41" s="217"/>
      <c r="H41" s="217"/>
      <c r="I41" s="217"/>
    </row>
    <row r="42" spans="2:9" ht="15">
      <c r="B42" s="217" t="s">
        <v>152</v>
      </c>
      <c r="C42" s="217"/>
      <c r="D42" s="217"/>
      <c r="E42" s="217"/>
      <c r="F42" s="217"/>
      <c r="G42" s="217"/>
      <c r="H42" s="217"/>
      <c r="I42" s="217"/>
    </row>
    <row r="43" spans="2:9" ht="15">
      <c r="B43" s="217" t="s">
        <v>153</v>
      </c>
      <c r="C43" s="217"/>
      <c r="D43" s="217"/>
      <c r="E43" s="217"/>
      <c r="F43" s="217"/>
      <c r="G43" s="217"/>
      <c r="H43" s="217"/>
      <c r="I43" s="217"/>
    </row>
    <row r="44" spans="2:9" ht="15">
      <c r="B44" s="568" t="s">
        <v>154</v>
      </c>
      <c r="C44" s="568"/>
      <c r="D44" s="568"/>
      <c r="E44" s="568"/>
      <c r="F44" s="568"/>
      <c r="G44" s="218"/>
      <c r="H44" s="217"/>
      <c r="I44" s="217"/>
    </row>
  </sheetData>
  <sheetProtection/>
  <mergeCells count="8">
    <mergeCell ref="B31:I31"/>
    <mergeCell ref="B44:F44"/>
    <mergeCell ref="B2:H2"/>
    <mergeCell ref="B3:B4"/>
    <mergeCell ref="C3:D3"/>
    <mergeCell ref="E3:G3"/>
    <mergeCell ref="H3:H4"/>
    <mergeCell ref="B25:H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H27" sqref="H27"/>
    </sheetView>
  </sheetViews>
  <sheetFormatPr defaultColWidth="9.140625" defaultRowHeight="15"/>
  <sheetData>
    <row r="2" spans="2:9" ht="15.75">
      <c r="B2" s="569" t="s">
        <v>155</v>
      </c>
      <c r="C2" s="569"/>
      <c r="D2" s="569"/>
      <c r="E2" s="569"/>
      <c r="F2" s="569"/>
      <c r="G2" s="569"/>
      <c r="H2" s="569"/>
      <c r="I2" s="207"/>
    </row>
    <row r="3" spans="2:9" ht="15">
      <c r="B3" s="570" t="s">
        <v>84</v>
      </c>
      <c r="C3" s="571" t="s">
        <v>85</v>
      </c>
      <c r="D3" s="571"/>
      <c r="E3" s="571" t="s">
        <v>86</v>
      </c>
      <c r="F3" s="571"/>
      <c r="G3" s="571"/>
      <c r="H3" s="570" t="s">
        <v>87</v>
      </c>
      <c r="I3" s="207"/>
    </row>
    <row r="4" spans="2:9" ht="15">
      <c r="B4" s="570"/>
      <c r="C4" s="208" t="s">
        <v>88</v>
      </c>
      <c r="D4" s="208" t="s">
        <v>89</v>
      </c>
      <c r="E4" s="208" t="s">
        <v>90</v>
      </c>
      <c r="F4" s="208" t="s">
        <v>91</v>
      </c>
      <c r="G4" s="208" t="s">
        <v>92</v>
      </c>
      <c r="H4" s="570"/>
      <c r="I4" s="207"/>
    </row>
    <row r="5" spans="2:9" ht="15">
      <c r="B5" s="209" t="s">
        <v>156</v>
      </c>
      <c r="C5" s="210">
        <v>32</v>
      </c>
      <c r="D5" s="210">
        <v>30</v>
      </c>
      <c r="E5" s="211">
        <v>0.33</v>
      </c>
      <c r="F5" s="211">
        <v>0.03</v>
      </c>
      <c r="G5" s="211">
        <v>0.63</v>
      </c>
      <c r="H5" s="211">
        <v>4.29</v>
      </c>
      <c r="I5" s="207"/>
    </row>
    <row r="6" spans="2:9" ht="15">
      <c r="B6" s="209" t="s">
        <v>157</v>
      </c>
      <c r="C6" s="210">
        <v>11</v>
      </c>
      <c r="D6" s="210">
        <v>10</v>
      </c>
      <c r="E6" s="211">
        <v>0.08</v>
      </c>
      <c r="F6" s="211">
        <v>0.01</v>
      </c>
      <c r="G6" s="211">
        <v>0.26</v>
      </c>
      <c r="H6" s="211">
        <v>1.41</v>
      </c>
      <c r="I6" s="207"/>
    </row>
    <row r="7" spans="2:9" ht="15">
      <c r="B7" s="209" t="s">
        <v>158</v>
      </c>
      <c r="C7" s="210">
        <v>10</v>
      </c>
      <c r="D7" s="210">
        <v>10</v>
      </c>
      <c r="E7" s="211">
        <v>0.28</v>
      </c>
      <c r="F7" s="211">
        <v>2</v>
      </c>
      <c r="G7" s="211">
        <v>0.32</v>
      </c>
      <c r="H7" s="211">
        <v>20.4</v>
      </c>
      <c r="I7" s="207"/>
    </row>
    <row r="8" spans="2:9" ht="15.75" thickBot="1">
      <c r="B8" s="209" t="s">
        <v>100</v>
      </c>
      <c r="C8" s="210"/>
      <c r="D8" s="210"/>
      <c r="E8" s="211"/>
      <c r="F8" s="211"/>
      <c r="G8" s="211"/>
      <c r="H8" s="211"/>
      <c r="I8" s="207"/>
    </row>
    <row r="9" spans="2:9" ht="15.75" thickBot="1">
      <c r="B9" s="212" t="s">
        <v>103</v>
      </c>
      <c r="C9" s="213" t="s">
        <v>104</v>
      </c>
      <c r="D9" s="214">
        <v>50</v>
      </c>
      <c r="E9" s="215">
        <v>0.69</v>
      </c>
      <c r="F9" s="215">
        <v>2.04</v>
      </c>
      <c r="G9" s="215">
        <v>1.21</v>
      </c>
      <c r="H9" s="219">
        <v>26.1</v>
      </c>
      <c r="I9" s="207"/>
    </row>
    <row r="10" spans="2:9" ht="15">
      <c r="B10" s="207"/>
      <c r="C10" s="207"/>
      <c r="D10" s="207"/>
      <c r="E10" s="207"/>
      <c r="F10" s="207"/>
      <c r="G10" s="207"/>
      <c r="H10" s="207"/>
      <c r="I10" s="207"/>
    </row>
    <row r="11" spans="2:9" ht="15">
      <c r="B11" s="217" t="s">
        <v>105</v>
      </c>
      <c r="C11" s="217"/>
      <c r="D11" s="217"/>
      <c r="E11" s="217"/>
      <c r="F11" s="217"/>
      <c r="G11" s="217"/>
      <c r="H11" s="207"/>
      <c r="I11" s="207"/>
    </row>
    <row r="12" spans="2:9" ht="15">
      <c r="B12" s="217" t="s">
        <v>159</v>
      </c>
      <c r="C12" s="217"/>
      <c r="D12" s="217"/>
      <c r="E12" s="217"/>
      <c r="F12" s="217"/>
      <c r="G12" s="217"/>
      <c r="H12" s="207"/>
      <c r="I12" s="207"/>
    </row>
    <row r="13" spans="2:9" ht="15">
      <c r="B13" s="217" t="s">
        <v>160</v>
      </c>
      <c r="C13" s="217"/>
      <c r="D13" s="217"/>
      <c r="E13" s="217"/>
      <c r="F13" s="217"/>
      <c r="G13" s="217"/>
      <c r="H13" s="207"/>
      <c r="I13" s="207"/>
    </row>
    <row r="14" spans="2:9" ht="15">
      <c r="B14" s="217" t="s">
        <v>161</v>
      </c>
      <c r="C14" s="217"/>
      <c r="D14" s="217"/>
      <c r="E14" s="217"/>
      <c r="F14" s="217"/>
      <c r="G14" s="217"/>
      <c r="H14" s="207"/>
      <c r="I14" s="207"/>
    </row>
    <row r="15" spans="2:9" ht="15">
      <c r="B15" s="217" t="s">
        <v>162</v>
      </c>
      <c r="C15" s="217"/>
      <c r="D15" s="217"/>
      <c r="E15" s="217"/>
      <c r="F15" s="217"/>
      <c r="G15" s="217"/>
      <c r="H15" s="207"/>
      <c r="I15" s="207"/>
    </row>
    <row r="16" spans="2:9" ht="15">
      <c r="B16" s="217" t="s">
        <v>163</v>
      </c>
      <c r="C16" s="217"/>
      <c r="D16" s="217"/>
      <c r="E16" s="217"/>
      <c r="F16" s="217"/>
      <c r="G16" s="217"/>
      <c r="H16" s="207"/>
      <c r="I16" s="207"/>
    </row>
    <row r="17" spans="2:9" ht="15">
      <c r="B17" s="217"/>
      <c r="C17" s="217"/>
      <c r="D17" s="217"/>
      <c r="E17" s="217"/>
      <c r="F17" s="217"/>
      <c r="G17" s="217"/>
      <c r="H17" s="207"/>
      <c r="I17" s="207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H28" sqref="H28"/>
    </sheetView>
  </sheetViews>
  <sheetFormatPr defaultColWidth="9.140625" defaultRowHeight="15"/>
  <sheetData>
    <row r="1" spans="2:9" ht="15.75">
      <c r="B1" s="573" t="s">
        <v>164</v>
      </c>
      <c r="C1" s="573"/>
      <c r="D1" s="573"/>
      <c r="E1" s="573"/>
      <c r="F1" s="573"/>
      <c r="G1" s="573"/>
      <c r="H1" s="573"/>
      <c r="I1" s="220"/>
    </row>
    <row r="2" spans="2:9" ht="15">
      <c r="B2" s="574" t="s">
        <v>84</v>
      </c>
      <c r="C2" s="575" t="s">
        <v>85</v>
      </c>
      <c r="D2" s="575"/>
      <c r="E2" s="575" t="s">
        <v>86</v>
      </c>
      <c r="F2" s="575"/>
      <c r="G2" s="575"/>
      <c r="H2" s="574" t="s">
        <v>87</v>
      </c>
      <c r="I2" s="220"/>
    </row>
    <row r="3" spans="2:9" ht="15">
      <c r="B3" s="574"/>
      <c r="C3" s="221" t="s">
        <v>88</v>
      </c>
      <c r="D3" s="221" t="s">
        <v>89</v>
      </c>
      <c r="E3" s="221" t="s">
        <v>90</v>
      </c>
      <c r="F3" s="221" t="s">
        <v>91</v>
      </c>
      <c r="G3" s="221" t="s">
        <v>92</v>
      </c>
      <c r="H3" s="574"/>
      <c r="I3" s="220"/>
    </row>
    <row r="4" spans="2:9" ht="15">
      <c r="B4" s="222" t="s">
        <v>165</v>
      </c>
      <c r="C4" s="223">
        <v>62.5</v>
      </c>
      <c r="D4" s="223">
        <v>50</v>
      </c>
      <c r="E4" s="224">
        <v>0.9</v>
      </c>
      <c r="F4" s="224">
        <v>0.05</v>
      </c>
      <c r="G4" s="224">
        <v>2.85</v>
      </c>
      <c r="H4" s="224">
        <v>11.45</v>
      </c>
      <c r="I4" s="220"/>
    </row>
    <row r="5" spans="2:9" ht="15">
      <c r="B5" s="222" t="s">
        <v>96</v>
      </c>
      <c r="C5" s="223">
        <v>15</v>
      </c>
      <c r="D5" s="223">
        <v>12</v>
      </c>
      <c r="E5" s="224">
        <v>0.16</v>
      </c>
      <c r="F5" s="224">
        <v>0.01</v>
      </c>
      <c r="G5" s="224">
        <v>0.86</v>
      </c>
      <c r="H5" s="224">
        <v>4.76</v>
      </c>
      <c r="I5" s="220"/>
    </row>
    <row r="6" spans="2:9" ht="15">
      <c r="B6" s="222" t="s">
        <v>97</v>
      </c>
      <c r="C6" s="223">
        <v>9.5</v>
      </c>
      <c r="D6" s="223">
        <v>8</v>
      </c>
      <c r="E6" s="224">
        <v>0.11</v>
      </c>
      <c r="F6" s="224">
        <v>0</v>
      </c>
      <c r="G6" s="224">
        <v>0.73</v>
      </c>
      <c r="H6" s="224">
        <v>3.44</v>
      </c>
      <c r="I6" s="220"/>
    </row>
    <row r="7" spans="2:9" ht="15">
      <c r="B7" s="222" t="s">
        <v>166</v>
      </c>
      <c r="C7" s="223">
        <v>2</v>
      </c>
      <c r="D7" s="223">
        <v>1.5</v>
      </c>
      <c r="E7" s="224">
        <v>0.02</v>
      </c>
      <c r="F7" s="224">
        <v>0.01</v>
      </c>
      <c r="G7" s="224">
        <v>0.09</v>
      </c>
      <c r="H7" s="224">
        <v>0.48</v>
      </c>
      <c r="I7" s="220"/>
    </row>
    <row r="8" spans="2:9" ht="15">
      <c r="B8" s="222" t="s">
        <v>95</v>
      </c>
      <c r="C8" s="223">
        <v>47</v>
      </c>
      <c r="D8" s="223">
        <v>35</v>
      </c>
      <c r="E8" s="224">
        <v>0.7</v>
      </c>
      <c r="F8" s="224">
        <v>0.04</v>
      </c>
      <c r="G8" s="224">
        <v>5.18</v>
      </c>
      <c r="H8" s="224">
        <v>24.57</v>
      </c>
      <c r="I8" s="220"/>
    </row>
    <row r="9" spans="2:9" ht="15">
      <c r="B9" s="222" t="s">
        <v>128</v>
      </c>
      <c r="C9" s="223">
        <v>2</v>
      </c>
      <c r="D9" s="223">
        <v>2</v>
      </c>
      <c r="E9" s="224">
        <v>0.08</v>
      </c>
      <c r="F9" s="224">
        <v>0</v>
      </c>
      <c r="G9" s="224">
        <v>0.38</v>
      </c>
      <c r="H9" s="224">
        <v>1.64</v>
      </c>
      <c r="I9" s="220"/>
    </row>
    <row r="10" spans="2:9" ht="15">
      <c r="B10" s="222" t="s">
        <v>100</v>
      </c>
      <c r="C10" s="223">
        <v>0.1</v>
      </c>
      <c r="D10" s="223">
        <v>0.1</v>
      </c>
      <c r="E10" s="224">
        <v>0</v>
      </c>
      <c r="F10" s="224">
        <v>0</v>
      </c>
      <c r="G10" s="224">
        <v>0</v>
      </c>
      <c r="H10" s="224">
        <v>0</v>
      </c>
      <c r="I10" s="220"/>
    </row>
    <row r="11" spans="2:9" ht="15">
      <c r="B11" s="222" t="s">
        <v>167</v>
      </c>
      <c r="C11" s="223">
        <v>0.01</v>
      </c>
      <c r="D11" s="223">
        <v>0.01</v>
      </c>
      <c r="E11" s="224">
        <v>0</v>
      </c>
      <c r="F11" s="224">
        <v>0</v>
      </c>
      <c r="G11" s="224">
        <v>0</v>
      </c>
      <c r="H11" s="224">
        <v>0</v>
      </c>
      <c r="I11" s="220"/>
    </row>
    <row r="12" spans="2:9" ht="15">
      <c r="B12" s="222" t="s">
        <v>168</v>
      </c>
      <c r="C12" s="223">
        <v>0.01</v>
      </c>
      <c r="D12" s="223">
        <v>0.01</v>
      </c>
      <c r="E12" s="224">
        <v>0</v>
      </c>
      <c r="F12" s="224">
        <v>0</v>
      </c>
      <c r="G12" s="224">
        <v>0</v>
      </c>
      <c r="H12" s="224">
        <v>0</v>
      </c>
      <c r="I12" s="220"/>
    </row>
    <row r="13" spans="2:9" ht="15">
      <c r="B13" s="222" t="s">
        <v>133</v>
      </c>
      <c r="C13" s="223">
        <v>12</v>
      </c>
      <c r="D13" s="223">
        <v>10</v>
      </c>
      <c r="E13" s="224">
        <v>1.21</v>
      </c>
      <c r="F13" s="224">
        <v>1.52</v>
      </c>
      <c r="G13" s="224">
        <v>0</v>
      </c>
      <c r="H13" s="224">
        <v>22.23</v>
      </c>
      <c r="I13" s="220"/>
    </row>
    <row r="14" spans="2:9" ht="15">
      <c r="B14" s="222" t="s">
        <v>130</v>
      </c>
      <c r="C14" s="223">
        <v>0.3</v>
      </c>
      <c r="D14" s="223">
        <v>0.3</v>
      </c>
      <c r="E14" s="224">
        <v>0</v>
      </c>
      <c r="F14" s="224">
        <v>0</v>
      </c>
      <c r="G14" s="224">
        <v>0</v>
      </c>
      <c r="H14" s="224">
        <v>0</v>
      </c>
      <c r="I14" s="220"/>
    </row>
    <row r="15" spans="2:9" ht="15">
      <c r="B15" s="222" t="s">
        <v>99</v>
      </c>
      <c r="C15" s="223">
        <v>130</v>
      </c>
      <c r="D15" s="223">
        <v>130</v>
      </c>
      <c r="E15" s="224">
        <v>0</v>
      </c>
      <c r="F15" s="224">
        <v>0</v>
      </c>
      <c r="G15" s="224">
        <v>0</v>
      </c>
      <c r="H15" s="224">
        <v>0</v>
      </c>
      <c r="I15" s="220"/>
    </row>
    <row r="16" spans="2:9" ht="15.75" thickBot="1">
      <c r="B16" s="222" t="s">
        <v>158</v>
      </c>
      <c r="C16" s="223">
        <v>5</v>
      </c>
      <c r="D16" s="223">
        <v>5</v>
      </c>
      <c r="E16" s="224">
        <v>0.14</v>
      </c>
      <c r="F16" s="224">
        <v>1</v>
      </c>
      <c r="G16" s="224">
        <v>0.16</v>
      </c>
      <c r="H16" s="224">
        <v>10.2</v>
      </c>
      <c r="I16" s="220"/>
    </row>
    <row r="17" spans="2:9" ht="15.75" thickBot="1">
      <c r="B17" s="225" t="s">
        <v>103</v>
      </c>
      <c r="C17" s="226" t="s">
        <v>104</v>
      </c>
      <c r="D17" s="227" t="s">
        <v>62</v>
      </c>
      <c r="E17" s="228">
        <f>SUM(E4:E16)</f>
        <v>3.3200000000000003</v>
      </c>
      <c r="F17" s="228">
        <f>SUM(F4:F16)</f>
        <v>2.63</v>
      </c>
      <c r="G17" s="228">
        <f>SUM(G4:G16)</f>
        <v>10.25</v>
      </c>
      <c r="H17" s="229">
        <f>SUM(H4:H16)</f>
        <v>78.77000000000001</v>
      </c>
      <c r="I17" s="220"/>
    </row>
    <row r="18" spans="2:9" ht="15">
      <c r="B18" s="220"/>
      <c r="C18" s="220"/>
      <c r="D18" s="220"/>
      <c r="E18" s="220"/>
      <c r="F18" s="220"/>
      <c r="G18" s="220"/>
      <c r="H18" s="220"/>
      <c r="I18" s="220"/>
    </row>
    <row r="19" spans="2:9" ht="15">
      <c r="B19" s="230" t="s">
        <v>105</v>
      </c>
      <c r="C19" s="230"/>
      <c r="D19" s="230"/>
      <c r="E19" s="230"/>
      <c r="F19" s="230"/>
      <c r="G19" s="230"/>
      <c r="H19" s="230"/>
      <c r="I19" s="220"/>
    </row>
    <row r="20" spans="2:9" ht="15">
      <c r="B20" s="230" t="s">
        <v>169</v>
      </c>
      <c r="C20" s="230"/>
      <c r="D20" s="230"/>
      <c r="E20" s="230"/>
      <c r="F20" s="230"/>
      <c r="G20" s="230"/>
      <c r="H20" s="230"/>
      <c r="I20" s="220"/>
    </row>
    <row r="21" spans="2:9" ht="15">
      <c r="B21" s="230" t="s">
        <v>170</v>
      </c>
      <c r="C21" s="230"/>
      <c r="D21" s="230"/>
      <c r="E21" s="230"/>
      <c r="F21" s="230"/>
      <c r="G21" s="230"/>
      <c r="H21" s="230"/>
      <c r="I21" s="220"/>
    </row>
    <row r="22" spans="2:9" ht="15">
      <c r="B22" s="572" t="s">
        <v>171</v>
      </c>
      <c r="C22" s="572"/>
      <c r="D22" s="572"/>
      <c r="E22" s="572"/>
      <c r="F22" s="572"/>
      <c r="G22" s="572"/>
      <c r="H22" s="572"/>
      <c r="I22" s="572"/>
    </row>
    <row r="23" spans="2:9" ht="15">
      <c r="B23" s="230" t="s">
        <v>172</v>
      </c>
      <c r="C23" s="230"/>
      <c r="D23" s="230"/>
      <c r="E23" s="230"/>
      <c r="F23" s="230"/>
      <c r="G23" s="230"/>
      <c r="H23" s="230"/>
      <c r="I23" s="220"/>
    </row>
    <row r="24" spans="2:9" ht="15">
      <c r="B24" s="230" t="s">
        <v>173</v>
      </c>
      <c r="C24" s="230"/>
      <c r="D24" s="230"/>
      <c r="E24" s="230"/>
      <c r="F24" s="230"/>
      <c r="G24" s="230"/>
      <c r="H24" s="230"/>
      <c r="I24" s="220"/>
    </row>
    <row r="25" spans="2:9" ht="15">
      <c r="B25" s="572" t="s">
        <v>174</v>
      </c>
      <c r="C25" s="572"/>
      <c r="D25" s="572"/>
      <c r="E25" s="572"/>
      <c r="F25" s="572"/>
      <c r="G25" s="572"/>
      <c r="H25" s="572"/>
      <c r="I25" s="220"/>
    </row>
    <row r="26" spans="2:9" ht="15">
      <c r="B26" s="230" t="s">
        <v>175</v>
      </c>
      <c r="C26" s="230"/>
      <c r="D26" s="230"/>
      <c r="E26" s="230"/>
      <c r="F26" s="230"/>
      <c r="G26" s="230"/>
      <c r="H26" s="230"/>
      <c r="I26" s="220"/>
    </row>
    <row r="27" spans="2:9" ht="15">
      <c r="B27" s="230" t="s">
        <v>176</v>
      </c>
      <c r="C27" s="230"/>
      <c r="D27" s="230"/>
      <c r="E27" s="230"/>
      <c r="F27" s="230"/>
      <c r="G27" s="230"/>
      <c r="H27" s="230"/>
      <c r="I27" s="220"/>
    </row>
    <row r="28" spans="2:9" ht="15">
      <c r="B28" s="230" t="s">
        <v>177</v>
      </c>
      <c r="C28" s="230"/>
      <c r="D28" s="230"/>
      <c r="E28" s="230"/>
      <c r="F28" s="230"/>
      <c r="G28" s="230"/>
      <c r="H28" s="230"/>
      <c r="I28" s="220"/>
    </row>
    <row r="29" spans="2:9" ht="15">
      <c r="B29" s="230" t="s">
        <v>178</v>
      </c>
      <c r="C29" s="230"/>
      <c r="D29" s="230"/>
      <c r="E29" s="230"/>
      <c r="F29" s="230"/>
      <c r="G29" s="230"/>
      <c r="H29" s="230"/>
      <c r="I29" s="220"/>
    </row>
    <row r="30" spans="2:9" ht="15">
      <c r="B30" s="230" t="s">
        <v>179</v>
      </c>
      <c r="C30" s="230"/>
      <c r="D30" s="230"/>
      <c r="E30" s="230"/>
      <c r="F30" s="230"/>
      <c r="G30" s="230"/>
      <c r="H30" s="230"/>
      <c r="I30" s="220"/>
    </row>
  </sheetData>
  <sheetProtection/>
  <mergeCells count="7">
    <mergeCell ref="B25:H25"/>
    <mergeCell ref="B1:H1"/>
    <mergeCell ref="B2:B3"/>
    <mergeCell ref="C2:D2"/>
    <mergeCell ref="E2:G2"/>
    <mergeCell ref="H2:H3"/>
    <mergeCell ref="B22:I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J16" sqref="J16"/>
    </sheetView>
  </sheetViews>
  <sheetFormatPr defaultColWidth="9.140625" defaultRowHeight="15"/>
  <sheetData>
    <row r="2" spans="2:8" ht="15.75">
      <c r="B2" s="560" t="s">
        <v>180</v>
      </c>
      <c r="C2" s="560"/>
      <c r="D2" s="560"/>
      <c r="E2" s="560"/>
      <c r="F2" s="560"/>
      <c r="G2" s="560"/>
      <c r="H2" s="560"/>
    </row>
    <row r="3" spans="2:8" ht="15">
      <c r="B3" s="561" t="s">
        <v>84</v>
      </c>
      <c r="C3" s="562" t="s">
        <v>85</v>
      </c>
      <c r="D3" s="562"/>
      <c r="E3" s="562" t="s">
        <v>86</v>
      </c>
      <c r="F3" s="562"/>
      <c r="G3" s="562"/>
      <c r="H3" s="561" t="s">
        <v>87</v>
      </c>
    </row>
    <row r="4" spans="2:8" ht="15">
      <c r="B4" s="561"/>
      <c r="C4" s="231" t="s">
        <v>88</v>
      </c>
      <c r="D4" s="231" t="s">
        <v>89</v>
      </c>
      <c r="E4" s="231" t="s">
        <v>90</v>
      </c>
      <c r="F4" s="231" t="s">
        <v>91</v>
      </c>
      <c r="G4" s="231" t="s">
        <v>92</v>
      </c>
      <c r="H4" s="561"/>
    </row>
    <row r="5" spans="2:8" ht="30">
      <c r="B5" s="232" t="s">
        <v>181</v>
      </c>
      <c r="C5" s="233">
        <v>56</v>
      </c>
      <c r="D5" s="233">
        <v>53</v>
      </c>
      <c r="E5" s="234">
        <v>7.82</v>
      </c>
      <c r="F5" s="234">
        <v>8.9</v>
      </c>
      <c r="G5" s="234">
        <v>0</v>
      </c>
      <c r="H5" s="235">
        <v>120.95</v>
      </c>
    </row>
    <row r="6" spans="2:8" ht="15">
      <c r="B6" s="232" t="s">
        <v>182</v>
      </c>
      <c r="C6" s="233">
        <v>8</v>
      </c>
      <c r="D6" s="233">
        <v>8</v>
      </c>
      <c r="E6" s="234">
        <v>0.56</v>
      </c>
      <c r="F6" s="234">
        <v>0.08</v>
      </c>
      <c r="G6" s="234">
        <v>5.71</v>
      </c>
      <c r="H6" s="235">
        <v>25.81</v>
      </c>
    </row>
    <row r="7" spans="2:8" ht="15">
      <c r="B7" s="232" t="s">
        <v>97</v>
      </c>
      <c r="C7" s="233">
        <v>6</v>
      </c>
      <c r="D7" s="233">
        <v>5</v>
      </c>
      <c r="E7" s="234">
        <v>0.07</v>
      </c>
      <c r="F7" s="234">
        <v>0</v>
      </c>
      <c r="G7" s="234">
        <v>0.46</v>
      </c>
      <c r="H7" s="235">
        <v>2.15</v>
      </c>
    </row>
    <row r="8" spans="2:8" ht="15">
      <c r="B8" s="232" t="s">
        <v>183</v>
      </c>
      <c r="C8" s="233">
        <v>5</v>
      </c>
      <c r="D8" s="233">
        <v>5</v>
      </c>
      <c r="E8" s="234">
        <v>0.64</v>
      </c>
      <c r="F8" s="234">
        <v>0.58</v>
      </c>
      <c r="G8" s="234">
        <v>0.04</v>
      </c>
      <c r="H8" s="235">
        <v>7.86</v>
      </c>
    </row>
    <row r="9" spans="2:8" ht="15">
      <c r="B9" s="232" t="s">
        <v>100</v>
      </c>
      <c r="C9" s="233">
        <v>0.1</v>
      </c>
      <c r="D9" s="233">
        <v>0.1</v>
      </c>
      <c r="E9" s="234">
        <v>0</v>
      </c>
      <c r="F9" s="234">
        <v>0</v>
      </c>
      <c r="G9" s="234">
        <v>0</v>
      </c>
      <c r="H9" s="235">
        <v>0</v>
      </c>
    </row>
    <row r="10" spans="2:8" ht="30">
      <c r="B10" s="232" t="s">
        <v>184</v>
      </c>
      <c r="C10" s="233">
        <v>10</v>
      </c>
      <c r="D10" s="233">
        <v>10</v>
      </c>
      <c r="E10" s="234">
        <v>0.83</v>
      </c>
      <c r="F10" s="234">
        <v>0.27</v>
      </c>
      <c r="G10" s="234">
        <v>5.01</v>
      </c>
      <c r="H10" s="235">
        <v>26.5</v>
      </c>
    </row>
    <row r="11" spans="2:8" ht="15">
      <c r="B11" s="232" t="s">
        <v>99</v>
      </c>
      <c r="C11" s="233">
        <v>48</v>
      </c>
      <c r="D11" s="233">
        <v>48</v>
      </c>
      <c r="E11" s="234">
        <v>0</v>
      </c>
      <c r="F11" s="234">
        <v>0</v>
      </c>
      <c r="G11" s="234">
        <v>0</v>
      </c>
      <c r="H11" s="235">
        <v>0</v>
      </c>
    </row>
    <row r="12" spans="2:8" ht="30">
      <c r="B12" s="232" t="s">
        <v>185</v>
      </c>
      <c r="C12" s="233">
        <v>6</v>
      </c>
      <c r="D12" s="233">
        <v>6</v>
      </c>
      <c r="E12" s="234">
        <v>0.62</v>
      </c>
      <c r="F12" s="234">
        <v>0.07</v>
      </c>
      <c r="G12" s="234">
        <v>4.13</v>
      </c>
      <c r="H12" s="235">
        <v>19.6</v>
      </c>
    </row>
    <row r="13" spans="2:8" ht="30">
      <c r="B13" s="232" t="s">
        <v>98</v>
      </c>
      <c r="C13" s="233">
        <v>3</v>
      </c>
      <c r="D13" s="233">
        <v>3</v>
      </c>
      <c r="E13" s="234">
        <v>0</v>
      </c>
      <c r="F13" s="234">
        <v>2.99</v>
      </c>
      <c r="G13" s="234">
        <v>0</v>
      </c>
      <c r="H13" s="235">
        <v>27</v>
      </c>
    </row>
    <row r="14" spans="2:8" ht="45">
      <c r="B14" s="232" t="s">
        <v>134</v>
      </c>
      <c r="C14" s="233">
        <v>10</v>
      </c>
      <c r="D14" s="233">
        <v>10</v>
      </c>
      <c r="E14" s="234">
        <v>0.28</v>
      </c>
      <c r="F14" s="234">
        <v>2</v>
      </c>
      <c r="G14" s="234">
        <v>0.32</v>
      </c>
      <c r="H14" s="235">
        <v>20.4</v>
      </c>
    </row>
    <row r="15" spans="2:8" ht="30">
      <c r="B15" s="232" t="s">
        <v>186</v>
      </c>
      <c r="C15" s="233">
        <v>2</v>
      </c>
      <c r="D15" s="233">
        <v>2</v>
      </c>
      <c r="E15" s="234">
        <v>0.08</v>
      </c>
      <c r="F15" s="234">
        <v>0</v>
      </c>
      <c r="G15" s="234">
        <v>0.38</v>
      </c>
      <c r="H15" s="235">
        <v>1.64</v>
      </c>
    </row>
    <row r="16" spans="2:8" ht="30">
      <c r="B16" s="232" t="s">
        <v>185</v>
      </c>
      <c r="C16" s="233">
        <v>3</v>
      </c>
      <c r="D16" s="233">
        <v>3</v>
      </c>
      <c r="E16" s="234">
        <v>0.31</v>
      </c>
      <c r="F16" s="234">
        <v>0.03</v>
      </c>
      <c r="G16" s="234">
        <v>2.07</v>
      </c>
      <c r="H16" s="235">
        <v>9.8</v>
      </c>
    </row>
    <row r="17" spans="2:8" ht="15">
      <c r="B17" s="232" t="s">
        <v>100</v>
      </c>
      <c r="C17" s="233">
        <v>0.1</v>
      </c>
      <c r="D17" s="233">
        <v>0.1</v>
      </c>
      <c r="E17" s="234">
        <v>0</v>
      </c>
      <c r="F17" s="234">
        <v>0</v>
      </c>
      <c r="G17" s="234">
        <v>0</v>
      </c>
      <c r="H17" s="235">
        <v>0</v>
      </c>
    </row>
    <row r="18" spans="2:8" ht="15">
      <c r="B18" s="236" t="s">
        <v>130</v>
      </c>
      <c r="C18" s="237">
        <v>0.2</v>
      </c>
      <c r="D18" s="237">
        <v>0.2</v>
      </c>
      <c r="E18" s="238">
        <v>0</v>
      </c>
      <c r="F18" s="238">
        <v>0</v>
      </c>
      <c r="G18" s="238">
        <v>0</v>
      </c>
      <c r="H18" s="238">
        <v>0</v>
      </c>
    </row>
    <row r="19" spans="2:8" ht="15.75" thickBot="1">
      <c r="B19" s="236" t="s">
        <v>98</v>
      </c>
      <c r="C19" s="237">
        <v>2</v>
      </c>
      <c r="D19" s="237">
        <v>2</v>
      </c>
      <c r="E19" s="238">
        <v>0</v>
      </c>
      <c r="F19" s="238">
        <v>1.99</v>
      </c>
      <c r="G19" s="238">
        <v>0</v>
      </c>
      <c r="H19" s="238">
        <v>18</v>
      </c>
    </row>
    <row r="20" spans="2:8" ht="15.75" thickBot="1">
      <c r="B20" s="239" t="s">
        <v>103</v>
      </c>
      <c r="C20" s="240" t="s">
        <v>104</v>
      </c>
      <c r="D20" s="241" t="s">
        <v>69</v>
      </c>
      <c r="E20" s="242">
        <v>11.21</v>
      </c>
      <c r="F20" s="242">
        <v>16.91</v>
      </c>
      <c r="G20" s="242">
        <v>18.12</v>
      </c>
      <c r="H20" s="243">
        <v>279.71</v>
      </c>
    </row>
    <row r="21" spans="2:8" ht="15">
      <c r="B21" s="244"/>
      <c r="C21" s="244"/>
      <c r="D21" s="244"/>
      <c r="E21" s="244"/>
      <c r="F21" s="244"/>
      <c r="G21" s="244"/>
      <c r="H21" s="244"/>
    </row>
    <row r="22" spans="2:8" ht="15">
      <c r="B22" s="245" t="s">
        <v>105</v>
      </c>
      <c r="C22" s="245"/>
      <c r="D22" s="245"/>
      <c r="E22" s="245"/>
      <c r="F22" s="245"/>
      <c r="G22" s="245"/>
      <c r="H22" s="245"/>
    </row>
    <row r="23" spans="2:8" ht="15">
      <c r="B23" s="245"/>
      <c r="C23" s="245"/>
      <c r="D23" s="245"/>
      <c r="E23" s="245"/>
      <c r="F23" s="245"/>
      <c r="G23" s="245"/>
      <c r="H23" s="245"/>
    </row>
    <row r="24" spans="2:8" ht="15">
      <c r="B24" s="245" t="s">
        <v>187</v>
      </c>
      <c r="C24" s="245"/>
      <c r="D24" s="245"/>
      <c r="E24" s="245"/>
      <c r="F24" s="245"/>
      <c r="G24" s="245"/>
      <c r="H24" s="245"/>
    </row>
    <row r="25" spans="2:8" ht="15">
      <c r="B25" s="245" t="s">
        <v>188</v>
      </c>
      <c r="C25" s="245"/>
      <c r="D25" s="245"/>
      <c r="E25" s="245"/>
      <c r="F25" s="245"/>
      <c r="G25" s="245"/>
      <c r="H25" s="245"/>
    </row>
    <row r="26" spans="2:8" ht="15">
      <c r="B26" s="245" t="s">
        <v>189</v>
      </c>
      <c r="C26" s="245"/>
      <c r="D26" s="245"/>
      <c r="E26" s="245"/>
      <c r="F26" s="245"/>
      <c r="G26" s="245"/>
      <c r="H26" s="245"/>
    </row>
    <row r="27" spans="2:8" ht="15">
      <c r="B27" s="245" t="s">
        <v>190</v>
      </c>
      <c r="C27" s="245"/>
      <c r="D27" s="245"/>
      <c r="E27" s="245"/>
      <c r="F27" s="245"/>
      <c r="G27" s="246"/>
      <c r="H27" s="246"/>
    </row>
    <row r="28" spans="2:8" ht="15">
      <c r="B28" s="245" t="s">
        <v>191</v>
      </c>
      <c r="C28" s="245"/>
      <c r="D28" s="245"/>
      <c r="E28" s="245"/>
      <c r="F28" s="245"/>
      <c r="G28" s="245"/>
      <c r="H28" s="245"/>
    </row>
    <row r="29" spans="2:8" ht="15">
      <c r="B29" s="245" t="s">
        <v>192</v>
      </c>
      <c r="C29" s="245"/>
      <c r="D29" s="245"/>
      <c r="E29" s="245"/>
      <c r="F29" s="245"/>
      <c r="G29" s="245"/>
      <c r="H29" s="245"/>
    </row>
    <row r="30" spans="2:8" ht="15">
      <c r="B30" s="247" t="s">
        <v>193</v>
      </c>
      <c r="C30" s="247"/>
      <c r="D30" s="247"/>
      <c r="E30" s="247"/>
      <c r="F30" s="245"/>
      <c r="G30" s="245"/>
      <c r="H30" s="245"/>
    </row>
    <row r="31" spans="2:8" ht="15">
      <c r="B31" s="245" t="s">
        <v>194</v>
      </c>
      <c r="C31" s="245"/>
      <c r="D31" s="245"/>
      <c r="E31" s="245"/>
      <c r="F31" s="245"/>
      <c r="G31" s="245"/>
      <c r="H31" s="245"/>
    </row>
    <row r="32" spans="2:8" ht="15">
      <c r="B32" s="245" t="s">
        <v>195</v>
      </c>
      <c r="C32" s="245"/>
      <c r="D32" s="245"/>
      <c r="E32" s="245"/>
      <c r="F32" s="245"/>
      <c r="G32" s="245"/>
      <c r="H32" s="245"/>
    </row>
    <row r="33" spans="2:8" ht="15">
      <c r="B33" s="245" t="s">
        <v>196</v>
      </c>
      <c r="C33" s="245"/>
      <c r="D33" s="245"/>
      <c r="E33" s="245"/>
      <c r="F33" s="245"/>
      <c r="G33" s="245"/>
      <c r="H33" s="245"/>
    </row>
    <row r="34" spans="2:8" ht="15">
      <c r="B34" s="245" t="s">
        <v>197</v>
      </c>
      <c r="C34" s="245"/>
      <c r="D34" s="245"/>
      <c r="E34" s="245"/>
      <c r="F34" s="245"/>
      <c r="G34" s="245"/>
      <c r="H34" s="245"/>
    </row>
    <row r="35" spans="2:8" ht="15">
      <c r="B35" s="247" t="s">
        <v>198</v>
      </c>
      <c r="C35" s="247"/>
      <c r="D35" s="247"/>
      <c r="E35" s="247"/>
      <c r="F35" s="247"/>
      <c r="G35" s="245"/>
      <c r="H35" s="245"/>
    </row>
    <row r="36" spans="2:8" ht="15">
      <c r="B36" s="245"/>
      <c r="C36" s="245"/>
      <c r="D36" s="245"/>
      <c r="E36" s="245"/>
      <c r="F36" s="245"/>
      <c r="G36" s="245"/>
      <c r="H36" s="245"/>
    </row>
  </sheetData>
  <sheetProtection/>
  <mergeCells count="5"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J24" sqref="J24"/>
    </sheetView>
  </sheetViews>
  <sheetFormatPr defaultColWidth="9.140625" defaultRowHeight="15"/>
  <sheetData>
    <row r="2" spans="2:9" ht="15.75">
      <c r="B2" s="577" t="s">
        <v>199</v>
      </c>
      <c r="C2" s="577"/>
      <c r="D2" s="577"/>
      <c r="E2" s="577"/>
      <c r="F2" s="577"/>
      <c r="G2" s="577"/>
      <c r="H2" s="577"/>
      <c r="I2" s="248"/>
    </row>
    <row r="3" spans="2:9" ht="15">
      <c r="B3" s="578" t="s">
        <v>84</v>
      </c>
      <c r="C3" s="579" t="s">
        <v>85</v>
      </c>
      <c r="D3" s="579"/>
      <c r="E3" s="579" t="s">
        <v>86</v>
      </c>
      <c r="F3" s="579"/>
      <c r="G3" s="579"/>
      <c r="H3" s="578" t="s">
        <v>87</v>
      </c>
      <c r="I3" s="248"/>
    </row>
    <row r="4" spans="2:9" ht="15">
      <c r="B4" s="578"/>
      <c r="C4" s="249" t="s">
        <v>88</v>
      </c>
      <c r="D4" s="249" t="s">
        <v>89</v>
      </c>
      <c r="E4" s="249" t="s">
        <v>90</v>
      </c>
      <c r="F4" s="249" t="s">
        <v>91</v>
      </c>
      <c r="G4" s="249" t="s">
        <v>92</v>
      </c>
      <c r="H4" s="578"/>
      <c r="I4" s="248"/>
    </row>
    <row r="5" spans="2:9" ht="30">
      <c r="B5" s="250" t="s">
        <v>200</v>
      </c>
      <c r="C5" s="251">
        <v>6.9</v>
      </c>
      <c r="D5" s="251">
        <v>6.3</v>
      </c>
      <c r="E5" s="252">
        <v>1.1</v>
      </c>
      <c r="F5" s="252">
        <v>1.05</v>
      </c>
      <c r="G5" s="252">
        <v>0</v>
      </c>
      <c r="H5" s="253">
        <v>13.85</v>
      </c>
      <c r="I5" s="248"/>
    </row>
    <row r="6" spans="2:9" ht="15">
      <c r="B6" s="250" t="s">
        <v>95</v>
      </c>
      <c r="C6" s="251">
        <v>92</v>
      </c>
      <c r="D6" s="251">
        <v>69</v>
      </c>
      <c r="E6" s="252">
        <v>1.37</v>
      </c>
      <c r="F6" s="252">
        <v>0.07</v>
      </c>
      <c r="G6" s="252">
        <v>10.17</v>
      </c>
      <c r="H6" s="253">
        <v>46.82</v>
      </c>
      <c r="I6" s="248"/>
    </row>
    <row r="7" spans="2:9" ht="15">
      <c r="B7" s="250" t="s">
        <v>96</v>
      </c>
      <c r="C7" s="251">
        <v>15.6</v>
      </c>
      <c r="D7" s="251">
        <v>12.5</v>
      </c>
      <c r="E7" s="252">
        <v>0.16</v>
      </c>
      <c r="F7" s="252">
        <v>0.013</v>
      </c>
      <c r="G7" s="252">
        <v>0.9</v>
      </c>
      <c r="H7" s="253">
        <v>4.36</v>
      </c>
      <c r="I7" s="248"/>
    </row>
    <row r="8" spans="2:9" ht="15">
      <c r="B8" s="250" t="s">
        <v>97</v>
      </c>
      <c r="C8" s="251">
        <v>7.5</v>
      </c>
      <c r="D8" s="251">
        <v>6.3</v>
      </c>
      <c r="E8" s="252">
        <v>0.09</v>
      </c>
      <c r="F8" s="252">
        <v>0</v>
      </c>
      <c r="G8" s="252">
        <v>0.57</v>
      </c>
      <c r="H8" s="253">
        <v>2.62</v>
      </c>
      <c r="I8" s="248"/>
    </row>
    <row r="9" spans="2:9" ht="30">
      <c r="B9" s="250" t="s">
        <v>201</v>
      </c>
      <c r="C9" s="251">
        <v>3.1</v>
      </c>
      <c r="D9" s="251">
        <v>3.1</v>
      </c>
      <c r="E9" s="252">
        <v>0</v>
      </c>
      <c r="F9" s="252">
        <v>3.12</v>
      </c>
      <c r="G9" s="252">
        <v>0</v>
      </c>
      <c r="H9" s="253">
        <v>28.09</v>
      </c>
      <c r="I9" s="248"/>
    </row>
    <row r="10" spans="2:9" ht="15">
      <c r="B10" s="250" t="s">
        <v>99</v>
      </c>
      <c r="C10" s="251"/>
      <c r="D10" s="251">
        <v>150</v>
      </c>
      <c r="E10" s="252"/>
      <c r="F10" s="252"/>
      <c r="G10" s="252"/>
      <c r="H10" s="253"/>
      <c r="I10" s="248"/>
    </row>
    <row r="11" spans="2:9" ht="45">
      <c r="B11" s="250" t="s">
        <v>202</v>
      </c>
      <c r="C11" s="251">
        <v>25</v>
      </c>
      <c r="D11" s="251">
        <v>25</v>
      </c>
      <c r="E11" s="252">
        <v>1.25</v>
      </c>
      <c r="F11" s="252">
        <v>0.05</v>
      </c>
      <c r="G11" s="252">
        <v>3.2</v>
      </c>
      <c r="H11" s="253">
        <v>18.26</v>
      </c>
      <c r="I11" s="248"/>
    </row>
    <row r="12" spans="2:9" ht="15">
      <c r="B12" s="250" t="s">
        <v>203</v>
      </c>
      <c r="C12" s="251">
        <v>0.1</v>
      </c>
      <c r="D12" s="251">
        <v>0.1</v>
      </c>
      <c r="E12" s="252"/>
      <c r="F12" s="252"/>
      <c r="G12" s="252"/>
      <c r="H12" s="253"/>
      <c r="I12" s="248"/>
    </row>
    <row r="13" spans="2:9" ht="15">
      <c r="B13" s="250"/>
      <c r="C13" s="251"/>
      <c r="D13" s="251"/>
      <c r="E13" s="252"/>
      <c r="F13" s="252"/>
      <c r="G13" s="252"/>
      <c r="H13" s="253"/>
      <c r="I13" s="248"/>
    </row>
    <row r="14" spans="2:9" ht="15">
      <c r="B14" s="250"/>
      <c r="C14" s="251"/>
      <c r="D14" s="251"/>
      <c r="E14" s="252"/>
      <c r="F14" s="252"/>
      <c r="G14" s="252"/>
      <c r="H14" s="253"/>
      <c r="I14" s="248"/>
    </row>
    <row r="15" spans="2:9" ht="15">
      <c r="B15" s="250"/>
      <c r="C15" s="251"/>
      <c r="D15" s="251"/>
      <c r="E15" s="252"/>
      <c r="F15" s="252"/>
      <c r="G15" s="252"/>
      <c r="H15" s="253"/>
      <c r="I15" s="248"/>
    </row>
    <row r="16" spans="2:9" ht="15.75" thickBot="1">
      <c r="B16" s="250"/>
      <c r="C16" s="251"/>
      <c r="D16" s="251"/>
      <c r="E16" s="252"/>
      <c r="F16" s="252"/>
      <c r="G16" s="252"/>
      <c r="H16" s="253"/>
      <c r="I16" s="248"/>
    </row>
    <row r="17" spans="2:9" ht="15.75" thickBot="1">
      <c r="B17" s="254" t="s">
        <v>103</v>
      </c>
      <c r="C17" s="255" t="s">
        <v>104</v>
      </c>
      <c r="D17" s="256">
        <v>250</v>
      </c>
      <c r="E17" s="257">
        <v>3.97</v>
      </c>
      <c r="F17" s="257">
        <v>4.3</v>
      </c>
      <c r="G17" s="257">
        <v>14.84</v>
      </c>
      <c r="H17" s="258">
        <v>114</v>
      </c>
      <c r="I17" s="248"/>
    </row>
    <row r="18" spans="2:9" ht="15.75" thickBot="1">
      <c r="B18" s="248"/>
      <c r="C18" s="248"/>
      <c r="D18" s="259">
        <v>200</v>
      </c>
      <c r="E18" s="260">
        <v>3.18</v>
      </c>
      <c r="F18" s="260">
        <v>3.44</v>
      </c>
      <c r="G18" s="260">
        <v>11.87</v>
      </c>
      <c r="H18" s="261">
        <v>91.16</v>
      </c>
      <c r="I18" s="248"/>
    </row>
    <row r="19" spans="2:9" ht="15">
      <c r="B19" s="262" t="s">
        <v>204</v>
      </c>
      <c r="C19" s="263"/>
      <c r="D19" s="263"/>
      <c r="E19" s="263"/>
      <c r="F19" s="263"/>
      <c r="G19" s="248"/>
      <c r="H19" s="248"/>
      <c r="I19" s="248"/>
    </row>
    <row r="20" spans="2:8" ht="15">
      <c r="B20" s="264" t="s">
        <v>205</v>
      </c>
      <c r="C20" s="264"/>
      <c r="D20" s="264"/>
      <c r="E20" s="264"/>
      <c r="F20" s="264"/>
      <c r="G20" s="264"/>
      <c r="H20" s="264"/>
    </row>
    <row r="21" spans="2:8" ht="15">
      <c r="B21" s="264" t="s">
        <v>206</v>
      </c>
      <c r="C21" s="264"/>
      <c r="D21" s="264"/>
      <c r="E21" s="264"/>
      <c r="F21" s="264"/>
      <c r="G21" s="264"/>
      <c r="H21" s="264"/>
    </row>
    <row r="22" spans="2:8" ht="15">
      <c r="B22" s="264" t="s">
        <v>207</v>
      </c>
      <c r="C22" s="264"/>
      <c r="D22" s="264"/>
      <c r="E22" s="264"/>
      <c r="F22" s="264"/>
      <c r="G22" s="264"/>
      <c r="H22" s="264"/>
    </row>
    <row r="23" spans="2:8" ht="15">
      <c r="B23" s="264" t="s">
        <v>208</v>
      </c>
      <c r="C23" s="264"/>
      <c r="D23" s="264"/>
      <c r="E23" s="264"/>
      <c r="F23" s="264"/>
      <c r="G23" s="264"/>
      <c r="H23" s="264"/>
    </row>
    <row r="24" spans="2:8" ht="15">
      <c r="B24" s="264" t="s">
        <v>209</v>
      </c>
      <c r="C24" s="264"/>
      <c r="D24" s="264"/>
      <c r="E24" s="264"/>
      <c r="F24" s="264"/>
      <c r="G24" s="264"/>
      <c r="H24" s="264"/>
    </row>
    <row r="25" spans="2:8" ht="15">
      <c r="B25" s="264" t="s">
        <v>210</v>
      </c>
      <c r="C25" s="264"/>
      <c r="D25" s="264"/>
      <c r="E25" s="264"/>
      <c r="F25" s="264"/>
      <c r="G25" s="264"/>
      <c r="H25" s="264"/>
    </row>
    <row r="26" spans="2:8" ht="15">
      <c r="B26" s="265" t="s">
        <v>122</v>
      </c>
      <c r="C26" s="265"/>
      <c r="D26" s="265"/>
      <c r="E26" s="265"/>
      <c r="F26" s="265"/>
      <c r="G26" s="265"/>
      <c r="H26" s="265"/>
    </row>
    <row r="27" spans="2:8" ht="15">
      <c r="B27" s="576" t="s">
        <v>211</v>
      </c>
      <c r="C27" s="576"/>
      <c r="D27" s="576"/>
      <c r="E27" s="265"/>
      <c r="F27" s="265"/>
      <c r="G27" s="265"/>
      <c r="H27" s="265"/>
    </row>
    <row r="28" spans="2:8" ht="15">
      <c r="B28" s="265" t="s">
        <v>212</v>
      </c>
      <c r="C28" s="265"/>
      <c r="D28" s="265"/>
      <c r="E28" s="265"/>
      <c r="F28" s="265"/>
      <c r="G28" s="265"/>
      <c r="H28" s="265"/>
    </row>
  </sheetData>
  <sheetProtection/>
  <mergeCells count="6">
    <mergeCell ref="B27:D27"/>
    <mergeCell ref="B2:H2"/>
    <mergeCell ref="B3:B4"/>
    <mergeCell ref="C3:D3"/>
    <mergeCell ref="E3:G3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Lubova Sorokoletova</dc:creator>
  <cp:keywords/>
  <dc:description/>
  <cp:lastModifiedBy>Irēna Endzele</cp:lastModifiedBy>
  <cp:lastPrinted>2022-11-29T07:31:48Z</cp:lastPrinted>
  <dcterms:created xsi:type="dcterms:W3CDTF">2022-09-06T09:58:01Z</dcterms:created>
  <dcterms:modified xsi:type="dcterms:W3CDTF">2022-11-29T07:41:46Z</dcterms:modified>
  <cp:category/>
  <cp:version/>
  <cp:contentType/>
  <cp:contentStatus/>
</cp:coreProperties>
</file>