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50"/>
  </bookViews>
  <sheets>
    <sheet name="02.05.-06.05.202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4" i="2" l="1"/>
  <c r="Q44" i="2"/>
  <c r="P44" i="2"/>
  <c r="H44" i="2"/>
  <c r="G44" i="2"/>
  <c r="F44" i="2"/>
  <c r="S41" i="2"/>
  <c r="S44" i="2" s="1"/>
  <c r="I41" i="2"/>
  <c r="I44" i="2" s="1"/>
  <c r="S36" i="2"/>
  <c r="I36" i="2"/>
  <c r="S35" i="2"/>
  <c r="I35" i="2"/>
  <c r="S34" i="2"/>
  <c r="I34" i="2"/>
  <c r="S33" i="2"/>
  <c r="S32" i="2"/>
  <c r="I32" i="2"/>
  <c r="S31" i="2"/>
  <c r="I31" i="2"/>
  <c r="S28" i="2"/>
  <c r="I28" i="2"/>
  <c r="S26" i="2"/>
  <c r="I26" i="2"/>
  <c r="S25" i="2"/>
  <c r="I25" i="2"/>
  <c r="S21" i="2"/>
  <c r="I21" i="2"/>
  <c r="S20" i="2"/>
  <c r="I20" i="2"/>
  <c r="S19" i="2"/>
  <c r="I17" i="2"/>
  <c r="R13" i="2"/>
  <c r="P13" i="2"/>
  <c r="H13" i="2"/>
  <c r="G13" i="2"/>
  <c r="F13" i="2"/>
  <c r="S12" i="2"/>
  <c r="I12" i="2"/>
  <c r="S10" i="2"/>
  <c r="I10" i="2"/>
  <c r="S9" i="2"/>
  <c r="I9" i="2"/>
  <c r="I13" i="2" l="1"/>
  <c r="S13" i="2"/>
  <c r="F37" i="2" l="1"/>
  <c r="I22" i="2"/>
  <c r="H22" i="2"/>
  <c r="S29" i="2"/>
  <c r="P37" i="2"/>
  <c r="Q22" i="2"/>
  <c r="P22" i="2"/>
  <c r="H29" i="2"/>
  <c r="P29" i="2"/>
  <c r="I37" i="2"/>
  <c r="H37" i="2"/>
  <c r="G37" i="2"/>
  <c r="R22" i="2"/>
  <c r="F29" i="2"/>
  <c r="Q29" i="2"/>
  <c r="Q37" i="2"/>
  <c r="F22" i="2"/>
  <c r="R29" i="2"/>
  <c r="G29" i="2"/>
  <c r="I29" i="2"/>
  <c r="G22" i="2"/>
</calcChain>
</file>

<file path=xl/sharedStrings.xml><?xml version="1.0" encoding="utf-8"?>
<sst xmlns="http://schemas.openxmlformats.org/spreadsheetml/2006/main" count="186" uniqueCount="93">
  <si>
    <t>PUSDIENU ĒDIENKARTES</t>
  </si>
  <si>
    <t>1-4. klašu skolēniem</t>
  </si>
  <si>
    <t>Apstiprinu:</t>
  </si>
  <si>
    <t>Datums:</t>
  </si>
  <si>
    <t>Diena(datums)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</si>
  <si>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</si>
  <si>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</si>
  <si>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</si>
  <si>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</si>
  <si>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</si>
  <si>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</si>
  <si>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</si>
  <si>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</si>
  <si>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</si>
  <si>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</si>
  <si>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</si>
  <si>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0/0.1</t>
  </si>
  <si>
    <t>15.5a</t>
  </si>
  <si>
    <t>B/redīsu-burkānu salāti</t>
  </si>
  <si>
    <t>des</t>
  </si>
  <si>
    <t>Sirupa dzēriens</t>
  </si>
  <si>
    <t>10/0</t>
  </si>
  <si>
    <t>X1</t>
  </si>
  <si>
    <t>Rupjmaize</t>
  </si>
  <si>
    <t>2.diena</t>
  </si>
  <si>
    <t>norma</t>
  </si>
  <si>
    <t>16-29</t>
  </si>
  <si>
    <t>490-750</t>
  </si>
  <si>
    <t>18-36</t>
  </si>
  <si>
    <t>23-37</t>
  </si>
  <si>
    <t>79-144</t>
  </si>
  <si>
    <t>P1</t>
  </si>
  <si>
    <t>27.2a</t>
  </si>
  <si>
    <t>Marinēti kabači vai gurķi</t>
  </si>
  <si>
    <t>K54</t>
  </si>
  <si>
    <t>Ogu dzēriens</t>
  </si>
  <si>
    <t>3.diena</t>
  </si>
  <si>
    <t>P3</t>
  </si>
  <si>
    <t>M1</t>
  </si>
  <si>
    <t>Krējumu mērce</t>
  </si>
  <si>
    <t>1,7</t>
  </si>
  <si>
    <t>4.diena</t>
  </si>
  <si>
    <t>5.diena</t>
  </si>
  <si>
    <t>0/0.15</t>
  </si>
  <si>
    <t>Kartupeļi,vārīti ar sviestu</t>
  </si>
  <si>
    <t>200/3</t>
  </si>
  <si>
    <t>Rīgas Pļavnieku pamatskola</t>
  </si>
  <si>
    <t>5-9.klašu</t>
  </si>
  <si>
    <t>skolēniem</t>
  </si>
  <si>
    <t>1.diena</t>
  </si>
  <si>
    <t>31.2a</t>
  </si>
  <si>
    <t>Makaroni ar gaļu un dārzeņiem</t>
  </si>
  <si>
    <t>18.2b</t>
  </si>
  <si>
    <t>0/0.2</t>
  </si>
  <si>
    <t>Sv. kāpostu-burkānu salāti</t>
  </si>
  <si>
    <t>Sīrupa dzēriens</t>
  </si>
  <si>
    <t>1 2 -2 8</t>
  </si>
  <si>
    <t>55 113</t>
  </si>
  <si>
    <t>700-900</t>
  </si>
  <si>
    <t>G6</t>
  </si>
  <si>
    <t>Vistas gaļas kotlete</t>
  </si>
  <si>
    <t>0/0.16</t>
  </si>
  <si>
    <t>Kartupeļi vārīti ar sviest.</t>
  </si>
  <si>
    <t>250/3</t>
  </si>
  <si>
    <t>38.3a</t>
  </si>
  <si>
    <t>Sv.kāpostu-papriku salāti</t>
  </si>
  <si>
    <t>Liepziedu tēja ar cukuru</t>
  </si>
  <si>
    <t>16./0</t>
  </si>
  <si>
    <t>16/0</t>
  </si>
  <si>
    <t>18.3a</t>
  </si>
  <si>
    <t>Cukgaļas stroganovs</t>
  </si>
  <si>
    <t>x1</t>
  </si>
  <si>
    <t>0/0.6</t>
  </si>
  <si>
    <t>P4</t>
  </si>
  <si>
    <t>34.2a</t>
  </si>
  <si>
    <t>Tomātu-krējuma mērce</t>
  </si>
  <si>
    <t>36.3a</t>
  </si>
  <si>
    <t>Ķīnas kāpostu-tomātu salāti</t>
  </si>
  <si>
    <t>Kefīrs/piens</t>
  </si>
  <si>
    <t>27.1a</t>
  </si>
  <si>
    <t>300/20</t>
  </si>
  <si>
    <t>Augļu tēja ar cukuru</t>
  </si>
  <si>
    <t>L35.1</t>
  </si>
  <si>
    <t>Smalkmaizīte</t>
  </si>
  <si>
    <t>1.3.7</t>
  </si>
  <si>
    <t>Griķi, vārīti</t>
  </si>
  <si>
    <t>Cīsiņi, vārīti</t>
  </si>
  <si>
    <t>Rīsi, vārīti</t>
  </si>
  <si>
    <t>Smalkmaizīte ar biezpienu</t>
  </si>
  <si>
    <t xml:space="preserve">  Recept.Nr</t>
  </si>
  <si>
    <t>alergēni</t>
  </si>
  <si>
    <t>Cūkgaļas dārzeņu sautējums</t>
  </si>
  <si>
    <t>02.05.-06.05.2022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</si>
</sst>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204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11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/>
    <xf numFmtId="0" fontId="4" fillId="0" borderId="8" xfId="0" applyFont="1" applyBorder="1"/>
    <xf numFmtId="0" fontId="5" fillId="0" borderId="5" xfId="0" applyFont="1" applyBorder="1"/>
    <xf numFmtId="0" fontId="5" fillId="0" borderId="14" xfId="0" applyFont="1" applyBorder="1"/>
    <xf numFmtId="0" fontId="5" fillId="0" borderId="10" xfId="0" applyFont="1" applyBorder="1"/>
    <xf numFmtId="0" fontId="5" fillId="0" borderId="11" xfId="0" applyFont="1" applyBorder="1"/>
    <xf numFmtId="0" fontId="6" fillId="0" borderId="8" xfId="0" applyFont="1" applyBorder="1" applyAlignment="1">
      <alignment horizontal="center"/>
    </xf>
    <xf numFmtId="0" fontId="6" fillId="0" borderId="16" xfId="1" applyFont="1" applyFill="1" applyBorder="1"/>
    <xf numFmtId="0" fontId="6" fillId="0" borderId="18" xfId="1" applyFont="1" applyBorder="1"/>
    <xf numFmtId="0" fontId="6" fillId="0" borderId="25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/>
    <xf numFmtId="0" fontId="6" fillId="0" borderId="19" xfId="1" applyFont="1" applyBorder="1"/>
    <xf numFmtId="0" fontId="6" fillId="0" borderId="24" xfId="1" applyFont="1" applyBorder="1"/>
    <xf numFmtId="0" fontId="6" fillId="0" borderId="20" xfId="1" applyFont="1" applyBorder="1" applyAlignment="1">
      <alignment horizontal="center"/>
    </xf>
    <xf numFmtId="0" fontId="6" fillId="0" borderId="20" xfId="0" applyFont="1" applyBorder="1" applyAlignment="1"/>
    <xf numFmtId="0" fontId="6" fillId="0" borderId="25" xfId="0" applyFont="1" applyBorder="1" applyAlignment="1">
      <alignment horizontal="center"/>
    </xf>
    <xf numFmtId="0" fontId="6" fillId="0" borderId="20" xfId="1" applyFont="1" applyBorder="1"/>
    <xf numFmtId="0" fontId="6" fillId="0" borderId="22" xfId="1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Border="1" applyAlignment="1"/>
    <xf numFmtId="0" fontId="6" fillId="0" borderId="21" xfId="1" applyFont="1" applyBorder="1"/>
    <xf numFmtId="0" fontId="6" fillId="0" borderId="19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1" applyFont="1" applyBorder="1"/>
    <xf numFmtId="0" fontId="6" fillId="0" borderId="14" xfId="1" applyFont="1" applyBorder="1"/>
    <xf numFmtId="0" fontId="6" fillId="0" borderId="5" xfId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1" applyFont="1" applyBorder="1"/>
    <xf numFmtId="0" fontId="6" fillId="0" borderId="10" xfId="0" applyFont="1" applyBorder="1" applyAlignment="1"/>
    <xf numFmtId="0" fontId="5" fillId="0" borderId="5" xfId="0" applyFont="1" applyBorder="1" applyAlignment="1">
      <alignment horizontal="center"/>
    </xf>
    <xf numFmtId="0" fontId="6" fillId="0" borderId="7" xfId="1" applyFont="1" applyBorder="1"/>
    <xf numFmtId="0" fontId="6" fillId="0" borderId="0" xfId="1" applyFont="1" applyBorder="1"/>
    <xf numFmtId="0" fontId="6" fillId="0" borderId="8" xfId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" fontId="9" fillId="0" borderId="5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7" xfId="0" applyFont="1" applyBorder="1"/>
    <xf numFmtId="0" fontId="8" fillId="0" borderId="12" xfId="0" applyFont="1" applyBorder="1"/>
    <xf numFmtId="0" fontId="11" fillId="0" borderId="8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/>
    <xf numFmtId="0" fontId="12" fillId="0" borderId="22" xfId="4" applyFont="1" applyBorder="1" applyAlignment="1">
      <alignment horizontal="center"/>
    </xf>
    <xf numFmtId="0" fontId="12" fillId="0" borderId="19" xfId="4" applyFont="1" applyBorder="1"/>
    <xf numFmtId="0" fontId="12" fillId="0" borderId="21" xfId="4" applyFont="1" applyBorder="1"/>
    <xf numFmtId="0" fontId="12" fillId="0" borderId="20" xfId="4" applyFont="1" applyBorder="1" applyAlignment="1">
      <alignment horizontal="center"/>
    </xf>
    <xf numFmtId="0" fontId="6" fillId="0" borderId="19" xfId="2" applyFont="1" applyBorder="1"/>
    <xf numFmtId="0" fontId="6" fillId="0" borderId="27" xfId="2" applyFont="1" applyBorder="1"/>
    <xf numFmtId="0" fontId="6" fillId="0" borderId="25" xfId="2" applyFont="1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3" xfId="2" applyFont="1" applyBorder="1"/>
    <xf numFmtId="0" fontId="6" fillId="0" borderId="24" xfId="2" applyFont="1" applyBorder="1"/>
    <xf numFmtId="49" fontId="12" fillId="0" borderId="22" xfId="3" applyNumberFormat="1" applyFont="1" applyBorder="1" applyAlignment="1">
      <alignment horizontal="center"/>
    </xf>
    <xf numFmtId="0" fontId="12" fillId="0" borderId="26" xfId="3" applyFont="1" applyBorder="1"/>
    <xf numFmtId="0" fontId="6" fillId="0" borderId="20" xfId="2" applyFont="1" applyBorder="1"/>
    <xf numFmtId="0" fontId="12" fillId="0" borderId="22" xfId="3" applyFont="1" applyBorder="1" applyAlignment="1">
      <alignment horizontal="center"/>
    </xf>
    <xf numFmtId="2" fontId="12" fillId="0" borderId="22" xfId="3" applyNumberFormat="1" applyFont="1" applyBorder="1" applyAlignment="1">
      <alignment horizontal="center"/>
    </xf>
    <xf numFmtId="0" fontId="12" fillId="0" borderId="25" xfId="3" applyFont="1" applyBorder="1" applyAlignment="1">
      <alignment horizontal="center"/>
    </xf>
    <xf numFmtId="0" fontId="6" fillId="0" borderId="23" xfId="1" applyFont="1" applyBorder="1"/>
    <xf numFmtId="0" fontId="6" fillId="0" borderId="24" xfId="1" applyFont="1" applyBorder="1" applyAlignment="1">
      <alignment horizontal="center"/>
    </xf>
    <xf numFmtId="0" fontId="4" fillId="0" borderId="11" xfId="1" applyFont="1" applyBorder="1"/>
    <xf numFmtId="0" fontId="8" fillId="0" borderId="14" xfId="1" applyFont="1" applyBorder="1"/>
    <xf numFmtId="0" fontId="8" fillId="0" borderId="5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0" xfId="1" applyFont="1" applyBorder="1"/>
    <xf numFmtId="0" fontId="6" fillId="0" borderId="9" xfId="0" applyFont="1" applyBorder="1" applyAlignment="1"/>
    <xf numFmtId="0" fontId="6" fillId="0" borderId="15" xfId="0" applyFont="1" applyBorder="1" applyAlignment="1">
      <alignment horizontal="center"/>
    </xf>
    <xf numFmtId="0" fontId="4" fillId="0" borderId="14" xfId="0" applyFont="1" applyBorder="1"/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21" xfId="2" applyFont="1" applyBorder="1"/>
    <xf numFmtId="2" fontId="12" fillId="0" borderId="20" xfId="3" applyNumberFormat="1" applyFont="1" applyFill="1" applyBorder="1" applyAlignment="1">
      <alignment horizontal="center" wrapText="1"/>
    </xf>
    <xf numFmtId="0" fontId="6" fillId="0" borderId="15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3" xfId="2" applyFont="1" applyFill="1" applyBorder="1"/>
    <xf numFmtId="0" fontId="6" fillId="0" borderId="25" xfId="2" applyFont="1" applyBorder="1"/>
    <xf numFmtId="0" fontId="6" fillId="0" borderId="10" xfId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</cellXfs>
  <cellStyles count="5">
    <cellStyle name="Normal" xfId="0" builtinId="0"/>
    <cellStyle name="Normal 2" xfId="2"/>
    <cellStyle name="Normal 2_Puskin 3cov ned" xfId="1"/>
    <cellStyle name="Normal_Sheet1" xfId="3"/>
    <cellStyle name="Normal_Sheet1_Shee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BreakPreview" zoomScaleNormal="100" zoomScaleSheetLayoutView="100" workbookViewId="0">
      <selection activeCell="S5" sqref="S5"/>
    </sheetView>
  </sheetViews>
  <sheetFormatPr defaultRowHeight="15.75" x14ac:dyDescent="0.25"/>
  <cols>
    <col min="1" max="1" width="8.85546875" style="2" customWidth="1"/>
    <col min="2" max="2" width="9.140625" style="2"/>
    <col min="3" max="3" width="18.42578125" style="2" customWidth="1"/>
    <col min="4" max="4" width="8.7109375" style="2" customWidth="1"/>
    <col min="5" max="5" width="11.140625" style="2" customWidth="1"/>
    <col min="6" max="10" width="9.140625" style="2"/>
    <col min="11" max="11" width="9.42578125" style="2" customWidth="1"/>
    <col min="12" max="12" width="9.140625" style="2"/>
    <col min="13" max="13" width="18.28515625" style="2" customWidth="1"/>
    <col min="14" max="14" width="8.85546875" style="2" customWidth="1"/>
    <col min="15" max="15" width="11" style="2" customWidth="1"/>
    <col min="16" max="16384" width="9.140625" style="2"/>
  </cols>
  <sheetData>
    <row r="1" spans="1:20" x14ac:dyDescent="0.25">
      <c r="B1" s="1"/>
      <c r="C1" s="1"/>
      <c r="D1" s="1"/>
      <c r="G1" s="3"/>
      <c r="H1" s="3"/>
      <c r="L1" s="1"/>
      <c r="M1" s="1"/>
      <c r="N1" s="1"/>
      <c r="Q1" s="3"/>
      <c r="R1" s="3"/>
    </row>
    <row r="2" spans="1:20" x14ac:dyDescent="0.25">
      <c r="B2" s="4"/>
      <c r="E2" s="1"/>
      <c r="F2" s="1"/>
      <c r="G2" s="3"/>
      <c r="O2" s="1"/>
      <c r="P2" s="1"/>
    </row>
    <row r="3" spans="1:20" x14ac:dyDescent="0.25">
      <c r="A3" s="1" t="s">
        <v>0</v>
      </c>
      <c r="B3" s="4"/>
      <c r="D3" s="1" t="s">
        <v>46</v>
      </c>
      <c r="E3" s="1"/>
      <c r="F3" s="1"/>
      <c r="G3" s="3"/>
      <c r="H3" s="2" t="s">
        <v>2</v>
      </c>
      <c r="K3" s="1" t="s">
        <v>0</v>
      </c>
      <c r="L3" s="4"/>
      <c r="N3" s="1" t="s">
        <v>46</v>
      </c>
      <c r="O3" s="1"/>
      <c r="P3" s="1"/>
      <c r="R3" s="2" t="s">
        <v>2</v>
      </c>
    </row>
    <row r="4" spans="1:20" x14ac:dyDescent="0.25">
      <c r="A4" s="4"/>
      <c r="B4" s="4"/>
      <c r="D4" s="1"/>
      <c r="E4" s="1"/>
      <c r="F4" s="1"/>
      <c r="G4" s="3"/>
      <c r="K4" s="4"/>
      <c r="L4" s="4"/>
      <c r="N4" s="1"/>
      <c r="O4" s="1"/>
      <c r="P4" s="1"/>
    </row>
    <row r="5" spans="1:20" ht="16.5" thickBot="1" x14ac:dyDescent="0.3">
      <c r="A5" s="4" t="s">
        <v>1</v>
      </c>
      <c r="D5" s="5"/>
      <c r="G5" s="3"/>
      <c r="H5" s="2" t="s">
        <v>3</v>
      </c>
      <c r="I5" s="2" t="s">
        <v>92</v>
      </c>
      <c r="K5" s="4" t="s">
        <v>47</v>
      </c>
      <c r="L5" s="4" t="s">
        <v>48</v>
      </c>
      <c r="R5" s="2" t="s">
        <v>3</v>
      </c>
      <c r="S5" s="2" t="s">
        <v>92</v>
      </c>
    </row>
    <row r="6" spans="1:20" ht="48" thickBot="1" x14ac:dyDescent="0.3">
      <c r="A6" s="116" t="s">
        <v>89</v>
      </c>
      <c r="B6" s="7" t="s">
        <v>4</v>
      </c>
      <c r="C6" s="8"/>
      <c r="D6" s="6"/>
      <c r="E6" s="9" t="s">
        <v>5</v>
      </c>
      <c r="F6" s="8" t="s">
        <v>6</v>
      </c>
      <c r="G6" s="8"/>
      <c r="H6" s="10"/>
      <c r="I6" s="9" t="s">
        <v>7</v>
      </c>
      <c r="J6" s="11" t="s">
        <v>8</v>
      </c>
      <c r="K6" s="116" t="s">
        <v>89</v>
      </c>
      <c r="L6" s="7" t="s">
        <v>4</v>
      </c>
      <c r="M6" s="9"/>
      <c r="N6" s="6"/>
      <c r="O6" s="9" t="s">
        <v>5</v>
      </c>
      <c r="P6" s="8" t="s">
        <v>6</v>
      </c>
      <c r="Q6" s="8"/>
      <c r="R6" s="10"/>
      <c r="S6" s="9" t="s">
        <v>7</v>
      </c>
      <c r="T6" s="11" t="s">
        <v>8</v>
      </c>
    </row>
    <row r="7" spans="1:20" ht="16.5" thickBot="1" x14ac:dyDescent="0.3">
      <c r="A7" s="12"/>
      <c r="B7" s="13" t="s">
        <v>9</v>
      </c>
      <c r="C7" s="14"/>
      <c r="D7" s="15" t="s">
        <v>90</v>
      </c>
      <c r="E7" s="16" t="s">
        <v>10</v>
      </c>
      <c r="F7" s="17" t="s">
        <v>11</v>
      </c>
      <c r="G7" s="18" t="s">
        <v>12</v>
      </c>
      <c r="H7" s="19" t="s">
        <v>13</v>
      </c>
      <c r="I7" s="20" t="s">
        <v>14</v>
      </c>
      <c r="J7" s="21" t="s">
        <v>15</v>
      </c>
      <c r="K7" s="117"/>
      <c r="L7" s="13" t="s">
        <v>9</v>
      </c>
      <c r="M7" s="22"/>
      <c r="N7" s="23" t="s">
        <v>90</v>
      </c>
      <c r="O7" s="16" t="s">
        <v>10</v>
      </c>
      <c r="P7" s="17" t="s">
        <v>11</v>
      </c>
      <c r="Q7" s="18" t="s">
        <v>12</v>
      </c>
      <c r="R7" s="19" t="s">
        <v>13</v>
      </c>
      <c r="S7" s="20" t="s">
        <v>14</v>
      </c>
      <c r="T7" s="20" t="s">
        <v>15</v>
      </c>
    </row>
    <row r="8" spans="1:20" ht="16.5" thickBot="1" x14ac:dyDescent="0.3">
      <c r="A8" s="24"/>
      <c r="B8" s="18" t="s">
        <v>49</v>
      </c>
      <c r="C8" s="25"/>
      <c r="D8" s="24"/>
      <c r="E8" s="26"/>
      <c r="F8" s="24"/>
      <c r="G8" s="27"/>
      <c r="H8" s="24"/>
      <c r="I8" s="26"/>
      <c r="J8" s="24"/>
      <c r="K8" s="24"/>
      <c r="L8" s="18" t="s">
        <v>49</v>
      </c>
      <c r="M8" s="26"/>
      <c r="N8" s="24"/>
      <c r="O8" s="26"/>
      <c r="P8" s="24"/>
      <c r="Q8" s="27"/>
      <c r="R8" s="24"/>
      <c r="S8" s="26"/>
      <c r="T8" s="26"/>
    </row>
    <row r="9" spans="1:20" x14ac:dyDescent="0.25">
      <c r="A9" s="28" t="s">
        <v>50</v>
      </c>
      <c r="B9" s="29" t="s">
        <v>51</v>
      </c>
      <c r="C9" s="30"/>
      <c r="D9" s="31">
        <v>1</v>
      </c>
      <c r="E9" s="32">
        <v>250</v>
      </c>
      <c r="F9" s="28">
        <v>15.52</v>
      </c>
      <c r="G9" s="33">
        <v>17.72</v>
      </c>
      <c r="H9" s="28">
        <v>46.77</v>
      </c>
      <c r="I9" s="34">
        <f>(F9+H9)*4+G9*9</f>
        <v>408.64</v>
      </c>
      <c r="J9" s="28" t="s">
        <v>16</v>
      </c>
      <c r="K9" s="35" t="s">
        <v>52</v>
      </c>
      <c r="L9" s="29" t="s">
        <v>51</v>
      </c>
      <c r="M9" s="30"/>
      <c r="N9" s="31">
        <v>1</v>
      </c>
      <c r="O9" s="31">
        <v>300</v>
      </c>
      <c r="P9" s="35">
        <v>16.16</v>
      </c>
      <c r="Q9" s="36">
        <v>17.100000000000001</v>
      </c>
      <c r="R9" s="35">
        <v>56.27</v>
      </c>
      <c r="S9" s="34">
        <f>(P9+R9)*4+Q9*9</f>
        <v>443.62</v>
      </c>
      <c r="T9" s="37" t="s">
        <v>53</v>
      </c>
    </row>
    <row r="10" spans="1:20" x14ac:dyDescent="0.25">
      <c r="A10" s="35">
        <v>16.3</v>
      </c>
      <c r="B10" s="38" t="s">
        <v>54</v>
      </c>
      <c r="C10" s="39"/>
      <c r="D10" s="31"/>
      <c r="E10" s="40">
        <v>40</v>
      </c>
      <c r="F10" s="40">
        <v>0.62</v>
      </c>
      <c r="G10" s="36">
        <v>1.79</v>
      </c>
      <c r="H10" s="35">
        <v>2.76</v>
      </c>
      <c r="I10" s="34">
        <f>(F10+H10)*4+G10*9</f>
        <v>29.63</v>
      </c>
      <c r="J10" s="35"/>
      <c r="K10" s="35">
        <v>16.3</v>
      </c>
      <c r="L10" s="38" t="s">
        <v>54</v>
      </c>
      <c r="M10" s="39"/>
      <c r="N10" s="31"/>
      <c r="O10" s="40">
        <v>100</v>
      </c>
      <c r="P10" s="40">
        <v>1.55</v>
      </c>
      <c r="Q10" s="36">
        <v>4.4800000000000004</v>
      </c>
      <c r="R10" s="35">
        <v>6.89</v>
      </c>
      <c r="S10" s="34">
        <f>(P10+R10)*4+Q10*9</f>
        <v>74.080000000000013</v>
      </c>
      <c r="T10" s="41"/>
    </row>
    <row r="11" spans="1:20" x14ac:dyDescent="0.25">
      <c r="A11" s="42" t="s">
        <v>19</v>
      </c>
      <c r="B11" s="38" t="s">
        <v>55</v>
      </c>
      <c r="C11" s="43"/>
      <c r="D11" s="44"/>
      <c r="E11" s="44">
        <v>200</v>
      </c>
      <c r="F11" s="42">
        <v>0.43</v>
      </c>
      <c r="G11" s="45"/>
      <c r="H11" s="42">
        <v>20.100000000000001</v>
      </c>
      <c r="I11" s="34">
        <v>82.12</v>
      </c>
      <c r="J11" s="42" t="s">
        <v>21</v>
      </c>
      <c r="K11" s="42" t="s">
        <v>19</v>
      </c>
      <c r="L11" s="38" t="s">
        <v>20</v>
      </c>
      <c r="M11" s="43"/>
      <c r="N11" s="44"/>
      <c r="O11" s="44">
        <v>200</v>
      </c>
      <c r="P11" s="42">
        <v>0.43</v>
      </c>
      <c r="Q11" s="45"/>
      <c r="R11" s="42">
        <v>20.100000000000001</v>
      </c>
      <c r="S11" s="34">
        <v>82.12</v>
      </c>
      <c r="T11" s="46" t="s">
        <v>21</v>
      </c>
    </row>
    <row r="12" spans="1:20" ht="16.5" thickBot="1" x14ac:dyDescent="0.3">
      <c r="A12" s="35" t="s">
        <v>22</v>
      </c>
      <c r="B12" s="38" t="s">
        <v>23</v>
      </c>
      <c r="C12" s="47"/>
      <c r="D12" s="44">
        <v>1</v>
      </c>
      <c r="E12" s="40">
        <v>40</v>
      </c>
      <c r="F12" s="35">
        <v>2.88</v>
      </c>
      <c r="G12" s="48">
        <v>0.4</v>
      </c>
      <c r="H12" s="35">
        <v>18.04</v>
      </c>
      <c r="I12" s="34">
        <f>(F12+H12)*4+G12*9</f>
        <v>87.279999999999987</v>
      </c>
      <c r="J12" s="35"/>
      <c r="K12" s="35" t="s">
        <v>22</v>
      </c>
      <c r="L12" s="38" t="s">
        <v>23</v>
      </c>
      <c r="M12" s="47"/>
      <c r="N12" s="44">
        <v>1</v>
      </c>
      <c r="O12" s="40">
        <v>50</v>
      </c>
      <c r="P12" s="35">
        <v>3.6</v>
      </c>
      <c r="Q12" s="48">
        <v>0.5</v>
      </c>
      <c r="R12" s="35">
        <v>22.55</v>
      </c>
      <c r="S12" s="34">
        <f>(P12+R12)*4+Q12*9</f>
        <v>109.10000000000001</v>
      </c>
      <c r="T12" s="37"/>
    </row>
    <row r="13" spans="1:20" ht="16.5" thickBot="1" x14ac:dyDescent="0.3">
      <c r="A13" s="50"/>
      <c r="B13" s="51"/>
      <c r="C13" s="52"/>
      <c r="D13" s="53"/>
      <c r="E13" s="54"/>
      <c r="F13" s="11">
        <f>SUM(F9:F12)</f>
        <v>19.45</v>
      </c>
      <c r="G13" s="55">
        <f>SUM(G9:G12)</f>
        <v>19.909999999999997</v>
      </c>
      <c r="H13" s="11">
        <f>SUM(H9:H12)</f>
        <v>87.669999999999987</v>
      </c>
      <c r="I13" s="56">
        <f>SUM(I9:I12)</f>
        <v>607.66999999999996</v>
      </c>
      <c r="J13" s="50"/>
      <c r="K13" s="50"/>
      <c r="L13" s="51"/>
      <c r="M13" s="57"/>
      <c r="N13" s="53"/>
      <c r="O13" s="54"/>
      <c r="P13" s="11">
        <f>SUM(P9:P12)</f>
        <v>21.740000000000002</v>
      </c>
      <c r="Q13" s="55">
        <v>22.98</v>
      </c>
      <c r="R13" s="11">
        <f>SUM(R9:R12)</f>
        <v>105.81</v>
      </c>
      <c r="S13" s="56">
        <f>SUM(S9:S12)</f>
        <v>708.92000000000007</v>
      </c>
      <c r="T13" s="58"/>
    </row>
    <row r="14" spans="1:20" ht="16.5" thickBot="1" x14ac:dyDescent="0.3">
      <c r="A14" s="59"/>
      <c r="B14" s="60"/>
      <c r="C14" s="61"/>
      <c r="D14" s="62"/>
      <c r="E14" s="63" t="s">
        <v>25</v>
      </c>
      <c r="F14" s="64" t="s">
        <v>56</v>
      </c>
      <c r="G14" s="65" t="s">
        <v>26</v>
      </c>
      <c r="H14" s="66" t="s">
        <v>57</v>
      </c>
      <c r="I14" s="67" t="s">
        <v>27</v>
      </c>
      <c r="J14" s="68"/>
      <c r="K14" s="59"/>
      <c r="L14" s="69"/>
      <c r="M14" s="70"/>
      <c r="N14" s="62"/>
      <c r="O14" s="63"/>
      <c r="P14" s="71" t="s">
        <v>28</v>
      </c>
      <c r="Q14" s="72" t="s">
        <v>29</v>
      </c>
      <c r="R14" s="71" t="s">
        <v>30</v>
      </c>
      <c r="S14" s="73" t="s">
        <v>58</v>
      </c>
      <c r="T14" s="74"/>
    </row>
    <row r="15" spans="1:20" ht="16.5" thickBot="1" x14ac:dyDescent="0.3">
      <c r="A15" s="59"/>
      <c r="B15" s="18" t="s">
        <v>24</v>
      </c>
      <c r="C15" s="52"/>
      <c r="D15" s="53"/>
      <c r="E15" s="75"/>
      <c r="F15" s="59"/>
      <c r="G15" s="76"/>
      <c r="H15" s="59"/>
      <c r="I15" s="75"/>
      <c r="J15" s="59"/>
      <c r="K15" s="59"/>
      <c r="L15" s="18" t="s">
        <v>24</v>
      </c>
      <c r="M15" s="57"/>
      <c r="N15" s="53"/>
      <c r="O15" s="75"/>
      <c r="P15" s="59"/>
      <c r="Q15" s="76"/>
      <c r="R15" s="59"/>
      <c r="S15" s="75"/>
      <c r="T15" s="77"/>
    </row>
    <row r="16" spans="1:20" x14ac:dyDescent="0.25">
      <c r="A16" s="78" t="s">
        <v>59</v>
      </c>
      <c r="B16" s="79" t="s">
        <v>60</v>
      </c>
      <c r="C16" s="80"/>
      <c r="D16" s="78">
        <v>1</v>
      </c>
      <c r="E16" s="81">
        <v>60</v>
      </c>
      <c r="F16" s="35">
        <v>10.62</v>
      </c>
      <c r="G16" s="36">
        <v>7.28</v>
      </c>
      <c r="H16" s="35">
        <v>8.9499999999999993</v>
      </c>
      <c r="I16" s="34">
        <v>143.80000000000001</v>
      </c>
      <c r="J16" s="35" t="s">
        <v>16</v>
      </c>
      <c r="K16" s="35" t="s">
        <v>59</v>
      </c>
      <c r="L16" s="82" t="s">
        <v>60</v>
      </c>
      <c r="M16" s="83"/>
      <c r="N16" s="84">
        <v>1</v>
      </c>
      <c r="O16" s="85">
        <v>80</v>
      </c>
      <c r="P16" s="42">
        <v>14.44</v>
      </c>
      <c r="Q16" s="86">
        <v>9.75</v>
      </c>
      <c r="R16" s="42">
        <v>12.28</v>
      </c>
      <c r="S16" s="87">
        <v>194.63</v>
      </c>
      <c r="T16" s="35" t="s">
        <v>61</v>
      </c>
    </row>
    <row r="17" spans="1:20" x14ac:dyDescent="0.25">
      <c r="A17" s="35" t="s">
        <v>31</v>
      </c>
      <c r="B17" s="88" t="s">
        <v>44</v>
      </c>
      <c r="C17" s="89"/>
      <c r="D17" s="84">
        <v>7</v>
      </c>
      <c r="E17" s="34" t="s">
        <v>45</v>
      </c>
      <c r="F17" s="35">
        <v>4.1399999999999997</v>
      </c>
      <c r="G17" s="35">
        <v>2.78</v>
      </c>
      <c r="H17" s="36">
        <v>30.54</v>
      </c>
      <c r="I17" s="35">
        <f>(F17+H17)*4+G17*9</f>
        <v>163.74</v>
      </c>
      <c r="J17" s="42"/>
      <c r="K17" s="35" t="s">
        <v>31</v>
      </c>
      <c r="L17" s="38" t="s">
        <v>62</v>
      </c>
      <c r="M17" s="43"/>
      <c r="N17" s="31">
        <v>7</v>
      </c>
      <c r="O17" s="32" t="s">
        <v>63</v>
      </c>
      <c r="P17" s="35">
        <v>5.17</v>
      </c>
      <c r="Q17" s="36">
        <v>2.86</v>
      </c>
      <c r="R17" s="35">
        <v>38.17</v>
      </c>
      <c r="S17" s="34">
        <v>199.1</v>
      </c>
      <c r="T17" s="37"/>
    </row>
    <row r="18" spans="1:20" x14ac:dyDescent="0.25">
      <c r="A18" s="35" t="s">
        <v>38</v>
      </c>
      <c r="B18" s="88" t="s">
        <v>39</v>
      </c>
      <c r="C18" s="89"/>
      <c r="D18" s="84" t="s">
        <v>40</v>
      </c>
      <c r="E18" s="34">
        <v>50</v>
      </c>
      <c r="F18" s="35">
        <v>0.65</v>
      </c>
      <c r="G18" s="36">
        <v>5.55</v>
      </c>
      <c r="H18" s="36">
        <v>3.73</v>
      </c>
      <c r="I18" s="35">
        <v>67.47</v>
      </c>
      <c r="J18" s="34"/>
      <c r="K18" s="35" t="s">
        <v>38</v>
      </c>
      <c r="L18" s="88" t="s">
        <v>39</v>
      </c>
      <c r="M18" s="89"/>
      <c r="N18" s="84" t="s">
        <v>40</v>
      </c>
      <c r="O18" s="34">
        <v>50</v>
      </c>
      <c r="P18" s="35">
        <v>0.65</v>
      </c>
      <c r="Q18" s="36">
        <v>5.55</v>
      </c>
      <c r="R18" s="36">
        <v>3.73</v>
      </c>
      <c r="S18" s="35">
        <v>67.47</v>
      </c>
      <c r="T18" s="34"/>
    </row>
    <row r="19" spans="1:20" x14ac:dyDescent="0.25">
      <c r="A19" s="90" t="s">
        <v>64</v>
      </c>
      <c r="B19" s="91" t="s">
        <v>65</v>
      </c>
      <c r="C19" s="92"/>
      <c r="D19" s="35"/>
      <c r="E19" s="93">
        <v>50</v>
      </c>
      <c r="F19" s="93">
        <v>0.98</v>
      </c>
      <c r="G19" s="94">
        <v>2.84</v>
      </c>
      <c r="H19" s="93">
        <v>3.41</v>
      </c>
      <c r="I19" s="95">
        <v>40.340000000000003</v>
      </c>
      <c r="J19" s="34"/>
      <c r="K19" s="90" t="s">
        <v>64</v>
      </c>
      <c r="L19" s="91" t="s">
        <v>65</v>
      </c>
      <c r="M19" s="92"/>
      <c r="N19" s="35"/>
      <c r="O19" s="93">
        <v>75</v>
      </c>
      <c r="P19" s="93">
        <v>1.47</v>
      </c>
      <c r="Q19" s="94">
        <v>4.26</v>
      </c>
      <c r="R19" s="93">
        <v>5.12</v>
      </c>
      <c r="S19" s="35">
        <f>(P19+R19)*4+Q19*9</f>
        <v>64.699999999999989</v>
      </c>
      <c r="T19" s="35"/>
    </row>
    <row r="20" spans="1:20" x14ac:dyDescent="0.25">
      <c r="A20" s="42" t="s">
        <v>19</v>
      </c>
      <c r="B20" s="38" t="s">
        <v>66</v>
      </c>
      <c r="C20" s="47"/>
      <c r="D20" s="44"/>
      <c r="E20" s="40">
        <v>200</v>
      </c>
      <c r="F20" s="42"/>
      <c r="G20" s="45"/>
      <c r="H20" s="42">
        <v>15.99</v>
      </c>
      <c r="I20" s="34">
        <f t="shared" ref="I20:I21" si="0">(F20+H20)*4+G20*9</f>
        <v>63.96</v>
      </c>
      <c r="J20" s="42" t="s">
        <v>67</v>
      </c>
      <c r="K20" s="42" t="s">
        <v>19</v>
      </c>
      <c r="L20" s="38" t="s">
        <v>66</v>
      </c>
      <c r="M20" s="47"/>
      <c r="N20" s="44"/>
      <c r="O20" s="40">
        <v>200</v>
      </c>
      <c r="P20" s="42"/>
      <c r="Q20" s="45"/>
      <c r="R20" s="42">
        <v>15.99</v>
      </c>
      <c r="S20" s="34">
        <f t="shared" ref="S20:S21" si="1">(P20+R20)*4+Q20*9</f>
        <v>63.96</v>
      </c>
      <c r="T20" s="46" t="s">
        <v>68</v>
      </c>
    </row>
    <row r="21" spans="1:20" ht="16.5" thickBot="1" x14ac:dyDescent="0.3">
      <c r="A21" s="35" t="s">
        <v>22</v>
      </c>
      <c r="B21" s="38" t="s">
        <v>23</v>
      </c>
      <c r="C21" s="47"/>
      <c r="D21" s="44">
        <v>1</v>
      </c>
      <c r="E21" s="40">
        <v>30</v>
      </c>
      <c r="F21" s="35">
        <v>2.16</v>
      </c>
      <c r="G21" s="48">
        <v>0.3</v>
      </c>
      <c r="H21" s="35">
        <v>13.53</v>
      </c>
      <c r="I21" s="34">
        <f t="shared" si="0"/>
        <v>65.459999999999994</v>
      </c>
      <c r="J21" s="49"/>
      <c r="K21" s="35" t="s">
        <v>22</v>
      </c>
      <c r="L21" s="38" t="s">
        <v>23</v>
      </c>
      <c r="M21" s="47"/>
      <c r="N21" s="44">
        <v>1</v>
      </c>
      <c r="O21" s="40">
        <v>40</v>
      </c>
      <c r="P21" s="35">
        <v>2.88</v>
      </c>
      <c r="Q21" s="48">
        <v>0.4</v>
      </c>
      <c r="R21" s="35">
        <v>18.04</v>
      </c>
      <c r="S21" s="34">
        <f t="shared" si="1"/>
        <v>87.279999999999987</v>
      </c>
      <c r="T21" s="37"/>
    </row>
    <row r="22" spans="1:20" ht="16.5" thickBot="1" x14ac:dyDescent="0.3">
      <c r="A22" s="50"/>
      <c r="B22" s="98"/>
      <c r="C22" s="99"/>
      <c r="D22" s="100"/>
      <c r="E22" s="101"/>
      <c r="F22" s="11">
        <f ca="1">SUM(F16:F22)</f>
        <v>18.549999999999997</v>
      </c>
      <c r="G22" s="55">
        <f ca="1">SUM(G16:G22)</f>
        <v>18.75</v>
      </c>
      <c r="H22" s="11">
        <f ca="1">SUM(H16:H22)</f>
        <v>76.149999999999991</v>
      </c>
      <c r="I22" s="56">
        <f ca="1">SUM(I16:I22)</f>
        <v>544.77</v>
      </c>
      <c r="J22" s="50"/>
      <c r="K22" s="50"/>
      <c r="L22" s="98"/>
      <c r="M22" s="102"/>
      <c r="N22" s="100"/>
      <c r="O22" s="101"/>
      <c r="P22" s="11">
        <f ca="1">SUM(P16:P22)</f>
        <v>24.609999999999996</v>
      </c>
      <c r="Q22" s="55">
        <f ca="1">SUM(Q16:Q22)</f>
        <v>22.82</v>
      </c>
      <c r="R22" s="11">
        <f ca="1">SUM(R16:R22)</f>
        <v>93.329999999999984</v>
      </c>
      <c r="S22" s="56">
        <v>707.14</v>
      </c>
      <c r="T22" s="103"/>
    </row>
    <row r="23" spans="1:20" ht="16.5" thickBot="1" x14ac:dyDescent="0.3">
      <c r="A23" s="50"/>
      <c r="B23" s="98" t="s">
        <v>36</v>
      </c>
      <c r="C23" s="99"/>
      <c r="D23" s="100"/>
      <c r="E23" s="101"/>
      <c r="F23" s="101"/>
      <c r="G23" s="101"/>
      <c r="H23" s="101"/>
      <c r="I23" s="101"/>
      <c r="J23" s="50"/>
      <c r="K23" s="50"/>
      <c r="L23" s="98" t="s">
        <v>36</v>
      </c>
      <c r="M23" s="102"/>
      <c r="N23" s="100"/>
      <c r="O23" s="101"/>
      <c r="P23" s="101"/>
      <c r="Q23" s="101"/>
      <c r="R23" s="101"/>
      <c r="S23" s="101"/>
      <c r="T23" s="103"/>
    </row>
    <row r="24" spans="1:20" x14ac:dyDescent="0.25">
      <c r="A24" s="28" t="s">
        <v>69</v>
      </c>
      <c r="B24" s="29" t="s">
        <v>70</v>
      </c>
      <c r="C24" s="30"/>
      <c r="D24" s="31">
        <v>1.7</v>
      </c>
      <c r="E24" s="32">
        <v>100</v>
      </c>
      <c r="F24" s="28">
        <v>11.17</v>
      </c>
      <c r="G24" s="33">
        <v>19.78</v>
      </c>
      <c r="H24" s="28">
        <v>4.03</v>
      </c>
      <c r="I24" s="34">
        <v>251.68</v>
      </c>
      <c r="J24" s="104" t="s">
        <v>16</v>
      </c>
      <c r="K24" s="28" t="s">
        <v>69</v>
      </c>
      <c r="L24" s="29" t="s">
        <v>70</v>
      </c>
      <c r="M24" s="30"/>
      <c r="N24" s="31">
        <v>1.7</v>
      </c>
      <c r="O24" s="32">
        <v>100</v>
      </c>
      <c r="P24" s="28">
        <v>11.17</v>
      </c>
      <c r="Q24" s="33">
        <v>19.78</v>
      </c>
      <c r="R24" s="28">
        <v>4.03</v>
      </c>
      <c r="S24" s="34">
        <v>251.68</v>
      </c>
      <c r="T24" s="104" t="s">
        <v>16</v>
      </c>
    </row>
    <row r="25" spans="1:20" x14ac:dyDescent="0.25">
      <c r="A25" s="35" t="s">
        <v>37</v>
      </c>
      <c r="B25" s="96" t="s">
        <v>85</v>
      </c>
      <c r="C25" s="39"/>
      <c r="D25" s="31"/>
      <c r="E25" s="32">
        <v>150</v>
      </c>
      <c r="F25" s="35">
        <v>9.01</v>
      </c>
      <c r="G25" s="36">
        <v>4.21</v>
      </c>
      <c r="H25" s="35">
        <v>44.36</v>
      </c>
      <c r="I25" s="34">
        <f t="shared" ref="I25:I26" si="2">(F25+H25)*4+G25*9</f>
        <v>251.37</v>
      </c>
      <c r="J25" s="35"/>
      <c r="K25" s="35" t="s">
        <v>37</v>
      </c>
      <c r="L25" s="96" t="s">
        <v>85</v>
      </c>
      <c r="M25" s="39"/>
      <c r="N25" s="31"/>
      <c r="O25" s="32">
        <v>150</v>
      </c>
      <c r="P25" s="35">
        <v>9.01</v>
      </c>
      <c r="Q25" s="36">
        <v>4.21</v>
      </c>
      <c r="R25" s="35">
        <v>44.36</v>
      </c>
      <c r="S25" s="34">
        <f t="shared" ref="S25:S26" si="3">(P25+R25)*4+Q25*9</f>
        <v>251.37</v>
      </c>
      <c r="T25" s="35"/>
    </row>
    <row r="26" spans="1:20" x14ac:dyDescent="0.25">
      <c r="A26" s="35" t="s">
        <v>17</v>
      </c>
      <c r="B26" s="96" t="s">
        <v>18</v>
      </c>
      <c r="C26" s="39"/>
      <c r="D26" s="31">
        <v>7</v>
      </c>
      <c r="E26" s="97">
        <v>50</v>
      </c>
      <c r="F26" s="35">
        <v>1.0900000000000001</v>
      </c>
      <c r="G26" s="36">
        <v>1.67</v>
      </c>
      <c r="H26" s="35">
        <v>4.6100000000000003</v>
      </c>
      <c r="I26" s="34">
        <f t="shared" si="2"/>
        <v>37.83</v>
      </c>
      <c r="J26" s="35"/>
      <c r="K26" s="35" t="s">
        <v>17</v>
      </c>
      <c r="L26" s="96" t="s">
        <v>18</v>
      </c>
      <c r="M26" s="39"/>
      <c r="N26" s="31">
        <v>7</v>
      </c>
      <c r="O26" s="97">
        <v>50</v>
      </c>
      <c r="P26" s="35">
        <v>1.0900000000000001</v>
      </c>
      <c r="Q26" s="36">
        <v>1.67</v>
      </c>
      <c r="R26" s="35">
        <v>4.6100000000000003</v>
      </c>
      <c r="S26" s="34">
        <f t="shared" si="3"/>
        <v>37.83</v>
      </c>
      <c r="T26" s="35"/>
    </row>
    <row r="27" spans="1:20" x14ac:dyDescent="0.25">
      <c r="A27" s="35" t="s">
        <v>34</v>
      </c>
      <c r="B27" s="38" t="s">
        <v>35</v>
      </c>
      <c r="C27" s="47"/>
      <c r="D27" s="44"/>
      <c r="E27" s="40">
        <v>200</v>
      </c>
      <c r="F27" s="42">
        <v>0.43</v>
      </c>
      <c r="G27" s="45"/>
      <c r="H27" s="42">
        <v>29.14</v>
      </c>
      <c r="I27" s="34">
        <v>118.28</v>
      </c>
      <c r="J27" s="35" t="s">
        <v>21</v>
      </c>
      <c r="K27" s="35" t="s">
        <v>34</v>
      </c>
      <c r="L27" s="38" t="s">
        <v>35</v>
      </c>
      <c r="M27" s="47"/>
      <c r="N27" s="44"/>
      <c r="O27" s="40">
        <v>200</v>
      </c>
      <c r="P27" s="42">
        <v>0.43</v>
      </c>
      <c r="Q27" s="45"/>
      <c r="R27" s="42">
        <v>29.14</v>
      </c>
      <c r="S27" s="34">
        <v>118.28</v>
      </c>
      <c r="T27" s="35" t="s">
        <v>21</v>
      </c>
    </row>
    <row r="28" spans="1:20" ht="16.5" thickBot="1" x14ac:dyDescent="0.3">
      <c r="A28" s="35" t="s">
        <v>22</v>
      </c>
      <c r="B28" s="38" t="s">
        <v>23</v>
      </c>
      <c r="C28" s="47"/>
      <c r="D28" s="44">
        <v>1</v>
      </c>
      <c r="E28" s="40">
        <v>300</v>
      </c>
      <c r="F28" s="35">
        <v>2.16</v>
      </c>
      <c r="G28" s="48">
        <v>0.3</v>
      </c>
      <c r="H28" s="35">
        <v>13.53</v>
      </c>
      <c r="I28" s="34">
        <f>(F28+H28)*4+G28*9</f>
        <v>65.459999999999994</v>
      </c>
      <c r="J28" s="42"/>
      <c r="K28" s="35" t="s">
        <v>22</v>
      </c>
      <c r="L28" s="38" t="s">
        <v>23</v>
      </c>
      <c r="M28" s="47"/>
      <c r="N28" s="44">
        <v>1</v>
      </c>
      <c r="O28" s="40">
        <v>30</v>
      </c>
      <c r="P28" s="35">
        <v>2.16</v>
      </c>
      <c r="Q28" s="48">
        <v>0.3</v>
      </c>
      <c r="R28" s="35">
        <v>13.53</v>
      </c>
      <c r="S28" s="34">
        <f>(P28+R28)*4+Q28*9</f>
        <v>65.459999999999994</v>
      </c>
      <c r="T28" s="42"/>
    </row>
    <row r="29" spans="1:20" ht="16.5" thickBot="1" x14ac:dyDescent="0.3">
      <c r="A29" s="50"/>
      <c r="B29" s="18"/>
      <c r="C29" s="105"/>
      <c r="D29" s="50"/>
      <c r="E29" s="54"/>
      <c r="F29" s="11">
        <f ca="1">SUM(F24:F29)</f>
        <v>23.86</v>
      </c>
      <c r="G29" s="106">
        <f ca="1">SUM(G24:G29)</f>
        <v>25.960000000000004</v>
      </c>
      <c r="H29" s="11">
        <f ca="1">SUM(H24:H29)</f>
        <v>95.67</v>
      </c>
      <c r="I29" s="107">
        <f ca="1">SUM(I24:I29)</f>
        <v>724.62</v>
      </c>
      <c r="J29" s="50"/>
      <c r="K29" s="50"/>
      <c r="L29" s="18"/>
      <c r="M29" s="105"/>
      <c r="N29" s="50"/>
      <c r="O29" s="54"/>
      <c r="P29" s="11">
        <f ca="1">SUM(P24:P29)</f>
        <v>23.86</v>
      </c>
      <c r="Q29" s="106">
        <f ca="1">SUM(Q24:Q29)</f>
        <v>25.960000000000004</v>
      </c>
      <c r="R29" s="11">
        <f ca="1">SUM(R24:R29)</f>
        <v>95.67</v>
      </c>
      <c r="S29" s="107">
        <f ca="1">SUM(S24:S29)</f>
        <v>724.62</v>
      </c>
      <c r="T29" s="50"/>
    </row>
    <row r="30" spans="1:20" ht="16.5" thickBot="1" x14ac:dyDescent="0.3">
      <c r="A30" s="50"/>
      <c r="B30" s="18" t="s">
        <v>41</v>
      </c>
      <c r="C30" s="105"/>
      <c r="D30" s="50"/>
      <c r="E30" s="54"/>
      <c r="F30" s="54"/>
      <c r="G30" s="54"/>
      <c r="H30" s="54"/>
      <c r="I30" s="54"/>
      <c r="J30" s="50"/>
      <c r="K30" s="50"/>
      <c r="L30" s="18" t="s">
        <v>41</v>
      </c>
      <c r="M30" s="105"/>
      <c r="N30" s="50"/>
      <c r="O30" s="54"/>
      <c r="P30" s="54"/>
      <c r="Q30" s="54"/>
      <c r="R30" s="54"/>
      <c r="S30" s="54"/>
      <c r="T30" s="50"/>
    </row>
    <row r="31" spans="1:20" x14ac:dyDescent="0.25">
      <c r="A31" s="35" t="s">
        <v>71</v>
      </c>
      <c r="B31" s="108" t="s">
        <v>86</v>
      </c>
      <c r="C31" s="108"/>
      <c r="D31" s="84"/>
      <c r="E31" s="87">
        <v>90</v>
      </c>
      <c r="F31" s="86">
        <v>11.93</v>
      </c>
      <c r="G31" s="42">
        <v>16.940000000000001</v>
      </c>
      <c r="H31" s="86">
        <v>2.65</v>
      </c>
      <c r="I31" s="35">
        <f t="shared" ref="I31" si="4">(F31+H31)*4+G31*9</f>
        <v>210.78</v>
      </c>
      <c r="J31" s="42" t="s">
        <v>72</v>
      </c>
      <c r="K31" s="35" t="s">
        <v>71</v>
      </c>
      <c r="L31" s="108" t="s">
        <v>86</v>
      </c>
      <c r="M31" s="108"/>
      <c r="N31" s="84"/>
      <c r="O31" s="87">
        <v>90</v>
      </c>
      <c r="P31" s="86">
        <v>11.93</v>
      </c>
      <c r="Q31" s="42">
        <v>16.940000000000001</v>
      </c>
      <c r="R31" s="86">
        <v>2.65</v>
      </c>
      <c r="S31" s="35">
        <f t="shared" ref="S31" si="5">(P31+R31)*4+Q31*9</f>
        <v>210.78</v>
      </c>
      <c r="T31" s="42" t="s">
        <v>72</v>
      </c>
    </row>
    <row r="32" spans="1:20" x14ac:dyDescent="0.25">
      <c r="A32" s="35" t="s">
        <v>73</v>
      </c>
      <c r="B32" s="47" t="s">
        <v>87</v>
      </c>
      <c r="C32" s="43"/>
      <c r="D32" s="35"/>
      <c r="E32" s="35">
        <v>120</v>
      </c>
      <c r="F32" s="35">
        <v>3</v>
      </c>
      <c r="G32" s="35">
        <v>1.91</v>
      </c>
      <c r="H32" s="35">
        <v>30.6</v>
      </c>
      <c r="I32" s="34">
        <f>(F32+H32)*4+G32*9</f>
        <v>151.59</v>
      </c>
      <c r="J32" s="35"/>
      <c r="K32" s="35" t="s">
        <v>73</v>
      </c>
      <c r="L32" s="47" t="s">
        <v>87</v>
      </c>
      <c r="M32" s="43"/>
      <c r="N32" s="35"/>
      <c r="O32" s="35">
        <v>150</v>
      </c>
      <c r="P32" s="35">
        <v>3.75</v>
      </c>
      <c r="Q32" s="35">
        <v>2.39</v>
      </c>
      <c r="R32" s="35">
        <v>38.25</v>
      </c>
      <c r="S32" s="34">
        <f>(P32+R32)*4+Q32*9</f>
        <v>189.51</v>
      </c>
      <c r="T32" s="35"/>
    </row>
    <row r="33" spans="1:20" x14ac:dyDescent="0.25">
      <c r="A33" s="35" t="s">
        <v>74</v>
      </c>
      <c r="B33" s="108" t="s">
        <v>75</v>
      </c>
      <c r="C33" s="92"/>
      <c r="D33" s="35">
        <v>1.7</v>
      </c>
      <c r="E33" s="35">
        <v>25</v>
      </c>
      <c r="F33" s="35">
        <v>0.3</v>
      </c>
      <c r="G33" s="35">
        <v>2.2599999999999998</v>
      </c>
      <c r="H33" s="35">
        <v>1.25</v>
      </c>
      <c r="I33" s="109">
        <v>26.01</v>
      </c>
      <c r="J33" s="34"/>
      <c r="K33" s="35" t="s">
        <v>74</v>
      </c>
      <c r="L33" s="108" t="s">
        <v>75</v>
      </c>
      <c r="M33" s="92"/>
      <c r="N33" s="35">
        <v>1.7</v>
      </c>
      <c r="O33" s="35">
        <v>50</v>
      </c>
      <c r="P33" s="35">
        <v>0.6</v>
      </c>
      <c r="Q33" s="35">
        <v>4.5199999999999996</v>
      </c>
      <c r="R33" s="35">
        <v>2.5</v>
      </c>
      <c r="S33" s="34">
        <f>(P33+R33)*4+Q33*9</f>
        <v>53.079999999999991</v>
      </c>
      <c r="T33" s="34"/>
    </row>
    <row r="34" spans="1:20" x14ac:dyDescent="0.25">
      <c r="A34" s="35" t="s">
        <v>76</v>
      </c>
      <c r="B34" s="38" t="s">
        <v>77</v>
      </c>
      <c r="C34" s="47"/>
      <c r="D34" s="44"/>
      <c r="E34" s="34">
        <v>50</v>
      </c>
      <c r="F34" s="35">
        <v>1.49</v>
      </c>
      <c r="G34" s="36">
        <v>2.8</v>
      </c>
      <c r="H34" s="35">
        <v>1.93</v>
      </c>
      <c r="I34" s="34">
        <f>(F34+H34)*4+G34*9</f>
        <v>38.879999999999995</v>
      </c>
      <c r="J34" s="35"/>
      <c r="K34" s="35" t="s">
        <v>76</v>
      </c>
      <c r="L34" s="38" t="s">
        <v>77</v>
      </c>
      <c r="M34" s="47"/>
      <c r="N34" s="44"/>
      <c r="O34" s="34">
        <v>50</v>
      </c>
      <c r="P34" s="35">
        <v>1.49</v>
      </c>
      <c r="Q34" s="36">
        <v>2.8</v>
      </c>
      <c r="R34" s="35">
        <v>1.93</v>
      </c>
      <c r="S34" s="34">
        <f>(P34+R34)*4+Q34*9</f>
        <v>38.879999999999995</v>
      </c>
      <c r="T34" s="35"/>
    </row>
    <row r="35" spans="1:20" x14ac:dyDescent="0.25">
      <c r="A35" s="35">
        <v>6.5</v>
      </c>
      <c r="B35" s="96" t="s">
        <v>78</v>
      </c>
      <c r="C35" s="39"/>
      <c r="D35" s="31">
        <v>7</v>
      </c>
      <c r="E35" s="32">
        <v>200</v>
      </c>
      <c r="F35" s="35">
        <v>6</v>
      </c>
      <c r="G35" s="36">
        <v>4</v>
      </c>
      <c r="H35" s="35">
        <v>9</v>
      </c>
      <c r="I35" s="34">
        <f>(F35+H35)*4+G35*9</f>
        <v>96</v>
      </c>
      <c r="J35" s="35"/>
      <c r="K35" s="35">
        <v>6.5</v>
      </c>
      <c r="L35" s="96" t="s">
        <v>78</v>
      </c>
      <c r="M35" s="39"/>
      <c r="N35" s="31">
        <v>7</v>
      </c>
      <c r="O35" s="32">
        <v>200</v>
      </c>
      <c r="P35" s="35">
        <v>6</v>
      </c>
      <c r="Q35" s="36">
        <v>4</v>
      </c>
      <c r="R35" s="35">
        <v>9</v>
      </c>
      <c r="S35" s="34">
        <f>(P35+R35)*4+Q35*9</f>
        <v>96</v>
      </c>
      <c r="T35" s="35"/>
    </row>
    <row r="36" spans="1:20" ht="16.5" thickBot="1" x14ac:dyDescent="0.3">
      <c r="A36" s="35" t="s">
        <v>22</v>
      </c>
      <c r="B36" s="38" t="s">
        <v>23</v>
      </c>
      <c r="C36" s="47"/>
      <c r="D36" s="44">
        <v>1</v>
      </c>
      <c r="E36" s="40">
        <v>40</v>
      </c>
      <c r="F36" s="35">
        <v>2.88</v>
      </c>
      <c r="G36" s="48">
        <v>0.4</v>
      </c>
      <c r="H36" s="35">
        <v>18.04</v>
      </c>
      <c r="I36" s="34">
        <f>(F36+H36)*4+G36*9</f>
        <v>87.279999999999987</v>
      </c>
      <c r="J36" s="35"/>
      <c r="K36" s="35" t="s">
        <v>22</v>
      </c>
      <c r="L36" s="38" t="s">
        <v>23</v>
      </c>
      <c r="M36" s="47"/>
      <c r="N36" s="44">
        <v>1</v>
      </c>
      <c r="O36" s="40">
        <v>50</v>
      </c>
      <c r="P36" s="35">
        <v>3.6</v>
      </c>
      <c r="Q36" s="48">
        <v>0.5</v>
      </c>
      <c r="R36" s="35">
        <v>22.55</v>
      </c>
      <c r="S36" s="34">
        <f>(P36+R36)*4+Q36*9</f>
        <v>109.10000000000001</v>
      </c>
      <c r="T36" s="35"/>
    </row>
    <row r="37" spans="1:20" ht="16.5" thickBot="1" x14ac:dyDescent="0.3">
      <c r="A37" s="50"/>
      <c r="B37" s="18"/>
      <c r="C37" s="105"/>
      <c r="D37" s="50"/>
      <c r="E37" s="54"/>
      <c r="F37" s="11">
        <f ca="1">SUM(F31:F37)</f>
        <v>25.599999999999998</v>
      </c>
      <c r="G37" s="55">
        <f ca="1">SUM(G31:G37)</f>
        <v>28.31</v>
      </c>
      <c r="H37" s="11">
        <f ca="1">SUM(H31:H37)</f>
        <v>63.47</v>
      </c>
      <c r="I37" s="56">
        <f ca="1">SUM(I31:I37)</f>
        <v>610.54</v>
      </c>
      <c r="J37" s="50"/>
      <c r="K37" s="50"/>
      <c r="L37" s="18"/>
      <c r="M37" s="17"/>
      <c r="N37" s="50"/>
      <c r="O37" s="54"/>
      <c r="P37" s="11">
        <f ca="1">SUM(P31:P37)</f>
        <v>27.37</v>
      </c>
      <c r="Q37" s="55">
        <f ca="1">SUM(Q31:Q37)</f>
        <v>31.150000000000002</v>
      </c>
      <c r="R37" s="11">
        <v>79.88</v>
      </c>
      <c r="S37" s="56">
        <v>707.35</v>
      </c>
      <c r="T37" s="58"/>
    </row>
    <row r="38" spans="1:20" ht="16.5" thickBot="1" x14ac:dyDescent="0.3">
      <c r="A38" s="50"/>
      <c r="B38" s="18" t="s">
        <v>42</v>
      </c>
      <c r="C38" s="105"/>
      <c r="D38" s="50"/>
      <c r="E38" s="54"/>
      <c r="F38" s="54"/>
      <c r="G38" s="54"/>
      <c r="H38" s="54"/>
      <c r="I38" s="54"/>
      <c r="J38" s="50"/>
      <c r="K38" s="50"/>
      <c r="L38" s="18" t="s">
        <v>42</v>
      </c>
      <c r="M38" s="17"/>
      <c r="N38" s="50"/>
      <c r="O38" s="54"/>
      <c r="P38" s="54"/>
      <c r="Q38" s="54"/>
      <c r="R38" s="54"/>
      <c r="S38" s="54"/>
      <c r="T38" s="58"/>
    </row>
    <row r="39" spans="1:20" x14ac:dyDescent="0.25">
      <c r="A39" s="104" t="s">
        <v>79</v>
      </c>
      <c r="B39" s="29" t="s">
        <v>91</v>
      </c>
      <c r="C39" s="30"/>
      <c r="D39" s="110">
        <v>7</v>
      </c>
      <c r="E39" s="111" t="s">
        <v>80</v>
      </c>
      <c r="F39" s="104">
        <v>15.29</v>
      </c>
      <c r="G39" s="112">
        <v>22.41</v>
      </c>
      <c r="H39" s="104">
        <v>33.18</v>
      </c>
      <c r="I39" s="34">
        <v>404.03</v>
      </c>
      <c r="J39" s="104" t="s">
        <v>43</v>
      </c>
      <c r="K39" s="104" t="s">
        <v>79</v>
      </c>
      <c r="L39" s="29" t="s">
        <v>91</v>
      </c>
      <c r="M39" s="30"/>
      <c r="N39" s="110">
        <v>7</v>
      </c>
      <c r="O39" s="111" t="s">
        <v>80</v>
      </c>
      <c r="P39" s="104">
        <v>15.29</v>
      </c>
      <c r="Q39" s="112">
        <v>22.41</v>
      </c>
      <c r="R39" s="104">
        <v>33.18</v>
      </c>
      <c r="S39" s="34">
        <v>404.03</v>
      </c>
      <c r="T39" s="104" t="s">
        <v>43</v>
      </c>
    </row>
    <row r="40" spans="1:20" x14ac:dyDescent="0.25">
      <c r="A40" s="90" t="s">
        <v>32</v>
      </c>
      <c r="B40" s="91" t="s">
        <v>33</v>
      </c>
      <c r="C40" s="92"/>
      <c r="D40" s="35"/>
      <c r="E40" s="93">
        <v>50</v>
      </c>
      <c r="F40" s="93">
        <v>0.25</v>
      </c>
      <c r="G40" s="94">
        <v>0</v>
      </c>
      <c r="H40" s="93">
        <v>1.5</v>
      </c>
      <c r="I40" s="93">
        <v>7</v>
      </c>
      <c r="J40" s="42"/>
      <c r="K40" s="90" t="s">
        <v>32</v>
      </c>
      <c r="L40" s="91" t="s">
        <v>33</v>
      </c>
      <c r="M40" s="92"/>
      <c r="N40" s="35"/>
      <c r="O40" s="93">
        <v>50</v>
      </c>
      <c r="P40" s="93">
        <v>0.25</v>
      </c>
      <c r="Q40" s="94">
        <v>0</v>
      </c>
      <c r="R40" s="93">
        <v>1.5</v>
      </c>
      <c r="S40" s="93">
        <v>7</v>
      </c>
      <c r="T40" s="42"/>
    </row>
    <row r="41" spans="1:20" x14ac:dyDescent="0.25">
      <c r="A41" s="35" t="s">
        <v>22</v>
      </c>
      <c r="B41" s="38" t="s">
        <v>23</v>
      </c>
      <c r="C41" s="47"/>
      <c r="D41" s="44">
        <v>1</v>
      </c>
      <c r="E41" s="40">
        <v>15</v>
      </c>
      <c r="F41" s="35">
        <v>1.08</v>
      </c>
      <c r="G41" s="48">
        <v>0.15</v>
      </c>
      <c r="H41" s="35">
        <v>6.76</v>
      </c>
      <c r="I41" s="34">
        <f>(F41+H41)*4+G41*9</f>
        <v>32.71</v>
      </c>
      <c r="J41" s="35"/>
      <c r="K41" s="35" t="s">
        <v>22</v>
      </c>
      <c r="L41" s="38" t="s">
        <v>23</v>
      </c>
      <c r="M41" s="47"/>
      <c r="N41" s="44">
        <v>1</v>
      </c>
      <c r="O41" s="40">
        <v>30</v>
      </c>
      <c r="P41" s="35">
        <v>2.16</v>
      </c>
      <c r="Q41" s="48">
        <v>0.3</v>
      </c>
      <c r="R41" s="35">
        <v>13.53</v>
      </c>
      <c r="S41" s="34">
        <f>(P41+R41)*4+Q41*9</f>
        <v>65.459999999999994</v>
      </c>
      <c r="T41" s="35"/>
    </row>
    <row r="42" spans="1:20" x14ac:dyDescent="0.25">
      <c r="A42" s="42" t="s">
        <v>19</v>
      </c>
      <c r="B42" s="38" t="s">
        <v>81</v>
      </c>
      <c r="C42" s="43"/>
      <c r="D42" s="44"/>
      <c r="E42" s="44">
        <v>200</v>
      </c>
      <c r="F42" s="42"/>
      <c r="G42" s="45"/>
      <c r="H42" s="42">
        <v>9.99</v>
      </c>
      <c r="I42" s="34">
        <v>39.99</v>
      </c>
      <c r="J42" s="42" t="s">
        <v>21</v>
      </c>
      <c r="K42" s="42" t="s">
        <v>19</v>
      </c>
      <c r="L42" s="38" t="s">
        <v>81</v>
      </c>
      <c r="M42" s="43"/>
      <c r="N42" s="44"/>
      <c r="O42" s="44">
        <v>200</v>
      </c>
      <c r="P42" s="42"/>
      <c r="Q42" s="45"/>
      <c r="R42" s="42">
        <v>9.99</v>
      </c>
      <c r="S42" s="34">
        <v>39.99</v>
      </c>
      <c r="T42" s="42" t="s">
        <v>21</v>
      </c>
    </row>
    <row r="43" spans="1:20" ht="16.5" thickBot="1" x14ac:dyDescent="0.3">
      <c r="A43" s="42" t="s">
        <v>82</v>
      </c>
      <c r="B43" s="113" t="s">
        <v>88</v>
      </c>
      <c r="C43" s="89"/>
      <c r="D43" s="114" t="s">
        <v>84</v>
      </c>
      <c r="E43" s="84">
        <v>80</v>
      </c>
      <c r="F43" s="42">
        <v>4.5599999999999996</v>
      </c>
      <c r="G43" s="86">
        <v>4.18</v>
      </c>
      <c r="H43" s="42">
        <v>33.049999999999997</v>
      </c>
      <c r="I43" s="34">
        <v>188.1</v>
      </c>
      <c r="J43" s="35"/>
      <c r="K43" s="42" t="s">
        <v>82</v>
      </c>
      <c r="L43" s="113" t="s">
        <v>83</v>
      </c>
      <c r="M43" s="89"/>
      <c r="N43" s="114" t="s">
        <v>84</v>
      </c>
      <c r="O43" s="84">
        <v>80</v>
      </c>
      <c r="P43" s="42">
        <v>4.5599999999999996</v>
      </c>
      <c r="Q43" s="86">
        <v>4.18</v>
      </c>
      <c r="R43" s="42">
        <v>33.049999999999997</v>
      </c>
      <c r="S43" s="34">
        <v>188.1</v>
      </c>
      <c r="T43" s="35"/>
    </row>
    <row r="44" spans="1:20" ht="16.5" thickBot="1" x14ac:dyDescent="0.3">
      <c r="A44" s="50"/>
      <c r="B44" s="51"/>
      <c r="C44" s="52"/>
      <c r="D44" s="53"/>
      <c r="E44" s="115"/>
      <c r="F44" s="56">
        <f>SUM(F39:F43)</f>
        <v>21.179999999999996</v>
      </c>
      <c r="G44" s="55">
        <f>SUM(G39:G43)</f>
        <v>26.74</v>
      </c>
      <c r="H44" s="11">
        <f>SUM(H39:H43)</f>
        <v>84.47999999999999</v>
      </c>
      <c r="I44" s="56">
        <f>SUM(I39:I43)</f>
        <v>671.82999999999993</v>
      </c>
      <c r="J44" s="50"/>
      <c r="K44" s="50"/>
      <c r="L44" s="51"/>
      <c r="M44" s="57"/>
      <c r="N44" s="53"/>
      <c r="O44" s="115"/>
      <c r="P44" s="56">
        <f>SUM(P39:P43)</f>
        <v>22.259999999999998</v>
      </c>
      <c r="Q44" s="55">
        <f>SUM(Q39:Q43)</f>
        <v>26.89</v>
      </c>
      <c r="R44" s="11">
        <f>SUM(R39:R43)</f>
        <v>91.25</v>
      </c>
      <c r="S44" s="56">
        <f>SUM(S39:S43)</f>
        <v>704.57999999999993</v>
      </c>
      <c r="T44" s="58"/>
    </row>
  </sheetData>
  <pageMargins left="0.7" right="0.7" top="0.75" bottom="0.75" header="0.3" footer="0.3"/>
  <pageSetup paperSize="9" orientation="portrait" horizontalDpi="4294967294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02.05.-06.05.2022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2020-09-28T11:41:13Z</dcterms:created>
  <dcterms:modified xsi:type="dcterms:W3CDTF">2022-03-28T05:56:34Z</dcterms:modified>
</cp:coreProperties>
</file>