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/>
  <mc:AlternateContent xmlns:mc="http://schemas.openxmlformats.org/markup-compatibility/2006">
    <mc:Choice Requires="x15">
      <x15ac:absPath xmlns:x15ac="http://schemas.microsoft.com/office/spreadsheetml/2010/11/ac" url="/Users/lianamuizniece/Desktop/"/>
    </mc:Choice>
  </mc:AlternateContent>
  <xr:revisionPtr revIDLastSave="0" documentId="8_{E83FADC9-4B15-2645-9EFA-80D8B11BBA95}" xr6:coauthVersionLast="47" xr6:coauthVersionMax="47" xr10:uidLastSave="{00000000-0000-0000-0000-000000000000}"/>
  <bookViews>
    <workbookView xWindow="0" yWindow="0" windowWidth="28800" windowHeight="18000" activeTab="2" xr2:uid="{00000000-000D-0000-FFFF-FFFF00000000}"/>
  </bookViews>
  <sheets>
    <sheet name="2.ned." sheetId="1" r:id="rId1"/>
    <sheet name="3.ned." sheetId="2" r:id="rId2"/>
    <sheet name="4.ned.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8" i="3" l="1"/>
  <c r="Q48" i="3"/>
  <c r="P48" i="3"/>
  <c r="H48" i="3"/>
  <c r="G48" i="3"/>
  <c r="F48" i="3"/>
  <c r="S45" i="3"/>
  <c r="I45" i="3"/>
  <c r="I48" i="3" s="1"/>
  <c r="S44" i="3"/>
  <c r="S43" i="3"/>
  <c r="S42" i="3"/>
  <c r="S41" i="3"/>
  <c r="R38" i="3"/>
  <c r="Q38" i="3"/>
  <c r="P38" i="3"/>
  <c r="H38" i="3"/>
  <c r="G38" i="3"/>
  <c r="F38" i="3"/>
  <c r="S35" i="3"/>
  <c r="I35" i="3"/>
  <c r="S32" i="3"/>
  <c r="S38" i="3" s="1"/>
  <c r="I32" i="3"/>
  <c r="R30" i="3"/>
  <c r="Q30" i="3"/>
  <c r="P30" i="3"/>
  <c r="H30" i="3"/>
  <c r="G30" i="3"/>
  <c r="F30" i="3"/>
  <c r="S29" i="3"/>
  <c r="I29" i="3"/>
  <c r="S25" i="3"/>
  <c r="S30" i="3" s="1"/>
  <c r="I25" i="3"/>
  <c r="I30" i="3" s="1"/>
  <c r="R23" i="3"/>
  <c r="Q23" i="3"/>
  <c r="P23" i="3"/>
  <c r="H23" i="3"/>
  <c r="G23" i="3"/>
  <c r="F23" i="3"/>
  <c r="S20" i="3"/>
  <c r="S23" i="3" s="1"/>
  <c r="I20" i="3"/>
  <c r="I18" i="3"/>
  <c r="R13" i="3"/>
  <c r="P13" i="3"/>
  <c r="H13" i="3"/>
  <c r="G13" i="3"/>
  <c r="F13" i="3"/>
  <c r="S10" i="3"/>
  <c r="I10" i="3"/>
  <c r="S9" i="3"/>
  <c r="I9" i="3"/>
  <c r="S8" i="3"/>
  <c r="S13" i="3" s="1"/>
  <c r="I8" i="3"/>
  <c r="I7" i="3"/>
  <c r="R47" i="2"/>
  <c r="Q47" i="2"/>
  <c r="P47" i="2"/>
  <c r="I47" i="2"/>
  <c r="H47" i="2"/>
  <c r="G47" i="2"/>
  <c r="F47" i="2"/>
  <c r="S44" i="2"/>
  <c r="I44" i="2"/>
  <c r="S42" i="2"/>
  <c r="S41" i="2"/>
  <c r="S40" i="2"/>
  <c r="R39" i="2"/>
  <c r="Q39" i="2"/>
  <c r="P39" i="2"/>
  <c r="H39" i="2"/>
  <c r="G39" i="2"/>
  <c r="F39" i="2"/>
  <c r="S35" i="2"/>
  <c r="I35" i="2"/>
  <c r="S34" i="2"/>
  <c r="I34" i="2"/>
  <c r="S33" i="2"/>
  <c r="S39" i="2" s="1"/>
  <c r="I33" i="2"/>
  <c r="I32" i="2"/>
  <c r="I31" i="2"/>
  <c r="I39" i="2" s="1"/>
  <c r="R30" i="2"/>
  <c r="Q30" i="2"/>
  <c r="P30" i="2"/>
  <c r="H30" i="2"/>
  <c r="G30" i="2"/>
  <c r="F30" i="2"/>
  <c r="S28" i="2"/>
  <c r="I28" i="2"/>
  <c r="S26" i="2"/>
  <c r="S25" i="2"/>
  <c r="I25" i="2"/>
  <c r="R23" i="2"/>
  <c r="Q23" i="2"/>
  <c r="P23" i="2"/>
  <c r="H23" i="2"/>
  <c r="G23" i="2"/>
  <c r="F23" i="2"/>
  <c r="S21" i="2"/>
  <c r="I21" i="2"/>
  <c r="S20" i="2"/>
  <c r="I20" i="2"/>
  <c r="S19" i="2"/>
  <c r="I19" i="2"/>
  <c r="S18" i="2"/>
  <c r="I18" i="2"/>
  <c r="I17" i="2"/>
  <c r="S16" i="2"/>
  <c r="I16" i="2"/>
  <c r="I23" i="2" s="1"/>
  <c r="R13" i="2"/>
  <c r="P13" i="2"/>
  <c r="H13" i="2"/>
  <c r="G13" i="2"/>
  <c r="F13" i="2"/>
  <c r="S10" i="2"/>
  <c r="I10" i="2"/>
  <c r="S8" i="2"/>
  <c r="I8" i="2"/>
  <c r="S7" i="2"/>
  <c r="S13" i="2" s="1"/>
  <c r="I7" i="2"/>
  <c r="I13" i="2" s="1"/>
  <c r="S48" i="3" l="1"/>
  <c r="I30" i="2"/>
  <c r="S30" i="2"/>
  <c r="S47" i="2"/>
  <c r="I13" i="3"/>
  <c r="I38" i="3"/>
  <c r="S23" i="2"/>
  <c r="I23" i="3"/>
  <c r="R45" i="1"/>
  <c r="P45" i="1"/>
  <c r="H45" i="1"/>
  <c r="G45" i="1"/>
  <c r="F45" i="1"/>
  <c r="S43" i="1"/>
  <c r="S42" i="1"/>
  <c r="S41" i="1"/>
  <c r="I41" i="1"/>
  <c r="I45" i="1" s="1"/>
  <c r="S39" i="1"/>
  <c r="R39" i="1"/>
  <c r="Q39" i="1"/>
  <c r="P39" i="1"/>
  <c r="I39" i="1"/>
  <c r="H39" i="1"/>
  <c r="G39" i="1"/>
  <c r="F39" i="1"/>
  <c r="R32" i="1"/>
  <c r="Q32" i="1"/>
  <c r="P32" i="1"/>
  <c r="I32" i="1"/>
  <c r="H32" i="1"/>
  <c r="G32" i="1"/>
  <c r="F32" i="1"/>
  <c r="S29" i="1"/>
  <c r="I29" i="1"/>
  <c r="S28" i="1"/>
  <c r="I28" i="1"/>
  <c r="R24" i="1"/>
  <c r="Q24" i="1"/>
  <c r="P24" i="1"/>
  <c r="I24" i="1"/>
  <c r="H24" i="1"/>
  <c r="G24" i="1"/>
  <c r="F24" i="1"/>
  <c r="S21" i="1"/>
  <c r="S24" i="1" s="1"/>
  <c r="S14" i="1"/>
  <c r="R14" i="1"/>
  <c r="Q14" i="1"/>
  <c r="P14" i="1"/>
  <c r="I14" i="1"/>
  <c r="H14" i="1"/>
  <c r="G14" i="1"/>
  <c r="F14" i="1"/>
  <c r="S32" i="1" l="1"/>
  <c r="S45" i="1"/>
</calcChain>
</file>

<file path=xl/sharedStrings.xml><?xml version="1.0" encoding="utf-8"?>
<sst xmlns="http://schemas.openxmlformats.org/spreadsheetml/2006/main" count="543" uniqueCount="173">
  <si>
    <t>PUSDIENU ĒDIENKARTES</t>
  </si>
  <si>
    <t>1-4. klašu skolēniem</t>
  </si>
  <si>
    <t>Rīgas Pļavnieku pamatskola</t>
  </si>
  <si>
    <t>Apstiprinu:</t>
  </si>
  <si>
    <t>5-9. klašu skolēniem</t>
  </si>
  <si>
    <t>2.ned.</t>
  </si>
  <si>
    <t>Datums:</t>
  </si>
  <si>
    <t>2.ned</t>
  </si>
  <si>
    <t xml:space="preserve">  Rec/Nr</t>
  </si>
  <si>
    <t>Diena(datums)</t>
  </si>
  <si>
    <t xml:space="preserve">Daudzums </t>
  </si>
  <si>
    <t xml:space="preserve">            Uzturvielas,g</t>
  </si>
  <si>
    <t>Enerģija</t>
  </si>
  <si>
    <t>cukurs</t>
  </si>
  <si>
    <t>Ēdiena nosaukums</t>
  </si>
  <si>
    <t>Alerg</t>
  </si>
  <si>
    <t xml:space="preserve"> 1 porc.</t>
  </si>
  <si>
    <t xml:space="preserve">   Olb.v</t>
  </si>
  <si>
    <t xml:space="preserve">    Tauki</t>
  </si>
  <si>
    <t xml:space="preserve">    Ogļh</t>
  </si>
  <si>
    <t>kcal</t>
  </si>
  <si>
    <t>sāls</t>
  </si>
  <si>
    <t>1.diena</t>
  </si>
  <si>
    <t>C/g plovs</t>
  </si>
  <si>
    <t>50/150</t>
  </si>
  <si>
    <t>0/0.2</t>
  </si>
  <si>
    <t>14.2a</t>
  </si>
  <si>
    <t>50/200</t>
  </si>
  <si>
    <t>12.3a</t>
  </si>
  <si>
    <t>Svaigu kāpostu- burkānu salāti</t>
  </si>
  <si>
    <t>Karkadē dzēriens</t>
  </si>
  <si>
    <t>12.5/0</t>
  </si>
  <si>
    <t>X1</t>
  </si>
  <si>
    <t>Rupjmaize</t>
  </si>
  <si>
    <t>2.diena</t>
  </si>
  <si>
    <t>norma</t>
  </si>
  <si>
    <t>1 2 -2 8</t>
  </si>
  <si>
    <t>16-29</t>
  </si>
  <si>
    <t>55 113</t>
  </si>
  <si>
    <t>490-750</t>
  </si>
  <si>
    <t>18-36</t>
  </si>
  <si>
    <t>23-37</t>
  </si>
  <si>
    <t>79-144</t>
  </si>
  <si>
    <t>700-960</t>
  </si>
  <si>
    <t>40.2a</t>
  </si>
  <si>
    <t>Cepti vistas šķiņķīši</t>
  </si>
  <si>
    <t>0/0.1</t>
  </si>
  <si>
    <t>P1</t>
  </si>
  <si>
    <t>Kartupeļi vāríti.ar sviestu</t>
  </si>
  <si>
    <t>150/3</t>
  </si>
  <si>
    <t>9.4a</t>
  </si>
  <si>
    <t>Jauktu dārzeņu salāti</t>
  </si>
  <si>
    <t>K54</t>
  </si>
  <si>
    <t>Ogu dzēriens</t>
  </si>
  <si>
    <t>12/0</t>
  </si>
  <si>
    <t>X2</t>
  </si>
  <si>
    <t>Biezpiena sieriņs</t>
  </si>
  <si>
    <t>3.diena</t>
  </si>
  <si>
    <t>x1</t>
  </si>
  <si>
    <t>Cīsiņi vārīti</t>
  </si>
  <si>
    <t>0/0.6</t>
  </si>
  <si>
    <t>P3</t>
  </si>
  <si>
    <t>Griķi vārīti</t>
  </si>
  <si>
    <t>Ķinas kāpostu salāti</t>
  </si>
  <si>
    <t>6.5a</t>
  </si>
  <si>
    <t>Kefīrs vai piens</t>
  </si>
  <si>
    <t>4.diena</t>
  </si>
  <si>
    <t>17.1a</t>
  </si>
  <si>
    <t>Rudens dārzeņu sautējums</t>
  </si>
  <si>
    <t>200/20</t>
  </si>
  <si>
    <t>0/0.15</t>
  </si>
  <si>
    <t>250/20</t>
  </si>
  <si>
    <t>38.3a</t>
  </si>
  <si>
    <t>Sv.kāpostu-papriku salāti</t>
  </si>
  <si>
    <t>Upeņu dzēriens</t>
  </si>
  <si>
    <t>10/0</t>
  </si>
  <si>
    <t>4.7a</t>
  </si>
  <si>
    <t>Auglis(plūmes)</t>
  </si>
  <si>
    <t>5.diena</t>
  </si>
  <si>
    <t>3.2a</t>
  </si>
  <si>
    <t>Vistas fileja dārzeņu mērcē</t>
  </si>
  <si>
    <t>50/50</t>
  </si>
  <si>
    <t>3.3a</t>
  </si>
  <si>
    <t>Makaroni vārīti ar svietu</t>
  </si>
  <si>
    <t>200/3</t>
  </si>
  <si>
    <t>1.4</t>
  </si>
  <si>
    <t>Svaigu burkānu salāti eļļā</t>
  </si>
  <si>
    <t>Plūmju kompots</t>
  </si>
  <si>
    <t>`</t>
  </si>
  <si>
    <t>3cov.ned.</t>
  </si>
  <si>
    <t>5-9.klašu</t>
  </si>
  <si>
    <t>skolēniem</t>
  </si>
  <si>
    <t>alerg</t>
  </si>
  <si>
    <t>31.2a</t>
  </si>
  <si>
    <t>Makaroni ar gaļu un dārzeņiem</t>
  </si>
  <si>
    <t>18.2b</t>
  </si>
  <si>
    <t>Sv. kāpostu-burkānu salāti</t>
  </si>
  <si>
    <t>des</t>
  </si>
  <si>
    <t>Sīrupa dzēriens</t>
  </si>
  <si>
    <t>Sirupa dzēriens</t>
  </si>
  <si>
    <t>700-900</t>
  </si>
  <si>
    <t>G3b</t>
  </si>
  <si>
    <t>Vistas gaļas ragu</t>
  </si>
  <si>
    <t>45/100</t>
  </si>
  <si>
    <t>0/0.01</t>
  </si>
  <si>
    <t>15.5a</t>
  </si>
  <si>
    <t>B/redīsu-burkānu salāti</t>
  </si>
  <si>
    <t>Biezpiena sieriņš</t>
  </si>
  <si>
    <t>8/0</t>
  </si>
  <si>
    <t>Liepziedu tēja ar cukuru</t>
  </si>
  <si>
    <t>47.1a</t>
  </si>
  <si>
    <t>Cūkgaļa burkānu mērcē</t>
  </si>
  <si>
    <t>P2</t>
  </si>
  <si>
    <t>Kartupeļu biezenis</t>
  </si>
  <si>
    <t>Biešu salāti</t>
  </si>
  <si>
    <t>9.2a</t>
  </si>
  <si>
    <t>Maltā gaļa krējuma mērcē</t>
  </si>
  <si>
    <t>Malta gaļa krējuma mērcē</t>
  </si>
  <si>
    <t>P4</t>
  </si>
  <si>
    <t>Rīsi vārīti</t>
  </si>
  <si>
    <t>Rīsi vārītit</t>
  </si>
  <si>
    <t>36.3a</t>
  </si>
  <si>
    <t>Ķīnas kāpostu-tomātu salāti</t>
  </si>
  <si>
    <t>Kefīrs/piens</t>
  </si>
  <si>
    <t>Vistas gaļas frikasē</t>
  </si>
  <si>
    <t>3.7.10</t>
  </si>
  <si>
    <t>Kartupeļi vāŗīti ar sviestu</t>
  </si>
  <si>
    <t>Kartupeļi vārīti ar sviest.</t>
  </si>
  <si>
    <t>250/3</t>
  </si>
  <si>
    <t>S3</t>
  </si>
  <si>
    <t>Vitamīnu salāti ar krējumu</t>
  </si>
  <si>
    <t>Vitamīnu sal ar krēj</t>
  </si>
  <si>
    <t>Auglis</t>
  </si>
  <si>
    <t>4.cov.ned.</t>
  </si>
  <si>
    <t>Vistas gaļas plovs</t>
  </si>
  <si>
    <t>11.2a</t>
  </si>
  <si>
    <t>14.3a</t>
  </si>
  <si>
    <t>Burkānu-sēkliņas salāti</t>
  </si>
  <si>
    <t>Piparmētru tēja ar cukuru</t>
  </si>
  <si>
    <t xml:space="preserve">x1 </t>
  </si>
  <si>
    <t>G2a</t>
  </si>
  <si>
    <t>Kurzemes stroganovs</t>
  </si>
  <si>
    <t>40.5a</t>
  </si>
  <si>
    <t>Biešu salāti ar ķiplokiem</t>
  </si>
  <si>
    <t>15.3P</t>
  </si>
  <si>
    <t>Teftelis tomātu-krējuma mērcē1.7</t>
  </si>
  <si>
    <t>70/50</t>
  </si>
  <si>
    <t>15.3a</t>
  </si>
  <si>
    <t>80/50</t>
  </si>
  <si>
    <t>Svaigu kāpostu-papriku salāti</t>
  </si>
  <si>
    <t>Svaigu kāpostu-papriku salati</t>
  </si>
  <si>
    <t>14.6a</t>
  </si>
  <si>
    <t>Auglis  (banāns)</t>
  </si>
  <si>
    <t>13.2a</t>
  </si>
  <si>
    <t xml:space="preserve">Makaroni ar sieru </t>
  </si>
  <si>
    <t>170/50</t>
  </si>
  <si>
    <t>0/0.5</t>
  </si>
  <si>
    <t>16.3a</t>
  </si>
  <si>
    <t>Kāpostu-burkānu salāti</t>
  </si>
  <si>
    <t>Kāpostu-burkānu salati</t>
  </si>
  <si>
    <t>L35.1</t>
  </si>
  <si>
    <t>Smalkmaizīte</t>
  </si>
  <si>
    <t>1.3.7</t>
  </si>
  <si>
    <t>Augļu tēja ar cukuru</t>
  </si>
  <si>
    <t>5/0</t>
  </si>
  <si>
    <t>23.2a</t>
  </si>
  <si>
    <t>Viltotais zaķis</t>
  </si>
  <si>
    <t>M1</t>
  </si>
  <si>
    <t>Krējuma mērce</t>
  </si>
  <si>
    <t>0/0.05</t>
  </si>
  <si>
    <t>Kartupeļi vārīti ar sviestu</t>
  </si>
  <si>
    <t>17.2a</t>
  </si>
  <si>
    <t>Sv.gurķis šķēlēs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</si>
</sst>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186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Arial"/>
      <family val="2"/>
      <charset val="204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  <charset val="186"/>
    </font>
    <font>
      <sz val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8" fillId="0" borderId="0"/>
    <xf numFmtId="0" fontId="11" fillId="0" borderId="0"/>
    <xf numFmtId="0" fontId="21" fillId="0" borderId="0"/>
    <xf numFmtId="0" fontId="8" fillId="0" borderId="0"/>
    <xf numFmtId="0" fontId="11" fillId="0" borderId="0"/>
    <xf numFmtId="0" fontId="21" fillId="0" borderId="0"/>
    <xf numFmtId="0" fontId="8" fillId="0" borderId="0"/>
    <xf numFmtId="0" fontId="21" fillId="0" borderId="0"/>
  </cellStyleXfs>
  <cellXfs count="2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5" fillId="0" borderId="1" xfId="0" applyFont="1" applyBorder="1"/>
    <xf numFmtId="0" fontId="0" fillId="0" borderId="1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6" fillId="0" borderId="1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6" fillId="0" borderId="8" xfId="0" applyFont="1" applyBorder="1"/>
    <xf numFmtId="0" fontId="5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4" xfId="0" applyFont="1" applyBorder="1"/>
    <xf numFmtId="0" fontId="1" fillId="0" borderId="8" xfId="0" applyFont="1" applyBorder="1" applyAlignment="1">
      <alignment horizontal="center"/>
    </xf>
    <xf numFmtId="0" fontId="1" fillId="0" borderId="12" xfId="0" applyFont="1" applyBorder="1"/>
    <xf numFmtId="0" fontId="1" fillId="0" borderId="9" xfId="0" applyFont="1" applyBorder="1"/>
    <xf numFmtId="0" fontId="1" fillId="0" borderId="0" xfId="0" applyFont="1" applyBorder="1" applyAlignment="1">
      <alignment horizontal="center"/>
    </xf>
    <xf numFmtId="0" fontId="0" fillId="0" borderId="4" xfId="0" applyBorder="1"/>
    <xf numFmtId="0" fontId="0" fillId="0" borderId="13" xfId="0" applyBorder="1"/>
    <xf numFmtId="0" fontId="0" fillId="0" borderId="11" xfId="0" applyBorder="1"/>
    <xf numFmtId="0" fontId="0" fillId="0" borderId="10" xfId="0" applyBorder="1"/>
    <xf numFmtId="0" fontId="7" fillId="0" borderId="14" xfId="0" applyFont="1" applyBorder="1" applyAlignment="1">
      <alignment horizontal="center"/>
    </xf>
    <xf numFmtId="0" fontId="7" fillId="0" borderId="15" xfId="1" applyFont="1" applyBorder="1"/>
    <xf numFmtId="0" fontId="7" fillId="0" borderId="16" xfId="1" applyFont="1" applyBorder="1"/>
    <xf numFmtId="0" fontId="7" fillId="0" borderId="17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1" applyFont="1" applyBorder="1"/>
    <xf numFmtId="0" fontId="7" fillId="0" borderId="14" xfId="0" applyFont="1" applyBorder="1" applyAlignment="1"/>
    <xf numFmtId="0" fontId="7" fillId="0" borderId="17" xfId="0" applyFont="1" applyBorder="1" applyAlignment="1">
      <alignment horizontal="center"/>
    </xf>
    <xf numFmtId="0" fontId="9" fillId="0" borderId="15" xfId="1" applyFont="1" applyBorder="1"/>
    <xf numFmtId="0" fontId="9" fillId="0" borderId="20" xfId="1" applyFont="1" applyBorder="1"/>
    <xf numFmtId="0" fontId="10" fillId="0" borderId="14" xfId="1" applyFont="1" applyBorder="1" applyAlignment="1">
      <alignment horizontal="center"/>
    </xf>
    <xf numFmtId="0" fontId="7" fillId="0" borderId="17" xfId="0" applyFont="1" applyBorder="1" applyAlignment="1"/>
    <xf numFmtId="0" fontId="7" fillId="0" borderId="20" xfId="1" applyFont="1" applyBorder="1"/>
    <xf numFmtId="0" fontId="7" fillId="0" borderId="14" xfId="1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0" fontId="12" fillId="0" borderId="14" xfId="2" applyFont="1" applyBorder="1" applyAlignment="1">
      <alignment horizontal="center"/>
    </xf>
    <xf numFmtId="0" fontId="12" fillId="0" borderId="22" xfId="2" applyFont="1" applyBorder="1"/>
    <xf numFmtId="0" fontId="12" fillId="0" borderId="6" xfId="2" applyFont="1" applyBorder="1" applyAlignment="1">
      <alignment horizontal="center"/>
    </xf>
    <xf numFmtId="0" fontId="12" fillId="0" borderId="23" xfId="2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/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/>
    <xf numFmtId="0" fontId="7" fillId="0" borderId="4" xfId="0" applyFont="1" applyBorder="1" applyAlignment="1">
      <alignment horizontal="center"/>
    </xf>
    <xf numFmtId="0" fontId="13" fillId="0" borderId="11" xfId="0" applyFont="1" applyBorder="1"/>
    <xf numFmtId="0" fontId="13" fillId="0" borderId="13" xfId="0" applyFont="1" applyBorder="1"/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3" fillId="0" borderId="10" xfId="0" applyFont="1" applyBorder="1"/>
    <xf numFmtId="0" fontId="4" fillId="0" borderId="13" xfId="0" applyFont="1" applyBorder="1" applyAlignment="1">
      <alignment horizontal="center"/>
    </xf>
    <xf numFmtId="0" fontId="14" fillId="0" borderId="4" xfId="0" applyFont="1" applyBorder="1" applyAlignment="1"/>
    <xf numFmtId="0" fontId="7" fillId="0" borderId="1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15" fillId="0" borderId="12" xfId="0" applyFont="1" applyBorder="1"/>
    <xf numFmtId="17" fontId="16" fillId="0" borderId="4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5" fillId="0" borderId="7" xfId="0" applyFont="1" applyBorder="1"/>
    <xf numFmtId="0" fontId="18" fillId="0" borderId="8" xfId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0" fillId="0" borderId="1" xfId="0" applyBorder="1" applyAlignment="1"/>
    <xf numFmtId="0" fontId="20" fillId="0" borderId="11" xfId="1" applyFont="1" applyFill="1" applyBorder="1"/>
    <xf numFmtId="0" fontId="20" fillId="0" borderId="13" xfId="1" applyFont="1" applyBorder="1"/>
    <xf numFmtId="0" fontId="20" fillId="0" borderId="4" xfId="1" applyFont="1" applyBorder="1" applyAlignment="1">
      <alignment horizontal="center"/>
    </xf>
    <xf numFmtId="0" fontId="2" fillId="0" borderId="4" xfId="1" applyFont="1" applyBorder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0" fillId="0" borderId="10" xfId="1" applyFont="1" applyBorder="1"/>
    <xf numFmtId="0" fontId="0" fillId="0" borderId="13" xfId="0" applyBorder="1" applyAlignment="1">
      <alignment horizontal="center"/>
    </xf>
    <xf numFmtId="0" fontId="0" fillId="0" borderId="4" xfId="0" applyBorder="1" applyAlignment="1"/>
    <xf numFmtId="0" fontId="7" fillId="0" borderId="2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26" xfId="0" applyFont="1" applyBorder="1" applyAlignment="1"/>
    <xf numFmtId="0" fontId="7" fillId="0" borderId="21" xfId="1" applyFont="1" applyBorder="1"/>
    <xf numFmtId="0" fontId="12" fillId="0" borderId="17" xfId="2" applyFont="1" applyBorder="1" applyAlignment="1">
      <alignment horizontal="center"/>
    </xf>
    <xf numFmtId="0" fontId="12" fillId="0" borderId="21" xfId="2" applyFont="1" applyBorder="1" applyAlignment="1">
      <alignment horizontal="center"/>
    </xf>
    <xf numFmtId="0" fontId="7" fillId="0" borderId="0" xfId="0" applyFont="1"/>
    <xf numFmtId="0" fontId="7" fillId="0" borderId="20" xfId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8" xfId="1" applyFont="1" applyBorder="1"/>
    <xf numFmtId="0" fontId="12" fillId="0" borderId="15" xfId="2" applyFont="1" applyBorder="1"/>
    <xf numFmtId="0" fontId="12" fillId="0" borderId="20" xfId="2" applyFont="1" applyBorder="1"/>
    <xf numFmtId="0" fontId="12" fillId="0" borderId="18" xfId="2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4" xfId="1" applyFont="1" applyBorder="1"/>
    <xf numFmtId="0" fontId="7" fillId="0" borderId="22" xfId="1" applyFont="1" applyBorder="1"/>
    <xf numFmtId="0" fontId="7" fillId="0" borderId="6" xfId="1" applyFont="1" applyBorder="1" applyAlignment="1">
      <alignment horizontal="center"/>
    </xf>
    <xf numFmtId="0" fontId="7" fillId="0" borderId="14" xfId="1" applyFont="1" applyBorder="1"/>
    <xf numFmtId="0" fontId="7" fillId="0" borderId="19" xfId="0" applyFont="1" applyBorder="1" applyAlignment="1">
      <alignment horizontal="center"/>
    </xf>
    <xf numFmtId="0" fontId="4" fillId="0" borderId="11" xfId="1" applyFont="1" applyBorder="1"/>
    <xf numFmtId="0" fontId="7" fillId="0" borderId="13" xfId="1" applyFont="1" applyBorder="1"/>
    <xf numFmtId="0" fontId="7" fillId="0" borderId="4" xfId="1" applyFont="1" applyBorder="1" applyAlignment="1">
      <alignment horizontal="center"/>
    </xf>
    <xf numFmtId="0" fontId="7" fillId="0" borderId="4" xfId="1" applyFont="1" applyBorder="1"/>
    <xf numFmtId="0" fontId="4" fillId="0" borderId="10" xfId="0" applyFont="1" applyBorder="1" applyAlignment="1">
      <alignment horizontal="center"/>
    </xf>
    <xf numFmtId="0" fontId="7" fillId="0" borderId="10" xfId="1" applyFont="1" applyBorder="1"/>
    <xf numFmtId="0" fontId="7" fillId="0" borderId="4" xfId="0" applyFont="1" applyBorder="1" applyAlignment="1"/>
    <xf numFmtId="0" fontId="7" fillId="0" borderId="19" xfId="1" applyFont="1" applyBorder="1" applyAlignment="1">
      <alignment horizontal="center"/>
    </xf>
    <xf numFmtId="0" fontId="7" fillId="0" borderId="18" xfId="0" applyFont="1" applyBorder="1" applyAlignment="1"/>
    <xf numFmtId="0" fontId="7" fillId="0" borderId="8" xfId="0" applyFont="1" applyBorder="1" applyAlignment="1">
      <alignment horizontal="center"/>
    </xf>
    <xf numFmtId="2" fontId="12" fillId="0" borderId="18" xfId="2" applyNumberFormat="1" applyFont="1" applyFill="1" applyBorder="1" applyAlignment="1">
      <alignment horizontal="center" wrapText="1"/>
    </xf>
    <xf numFmtId="0" fontId="7" fillId="0" borderId="8" xfId="0" applyFont="1" applyBorder="1" applyAlignment="1"/>
    <xf numFmtId="0" fontId="7" fillId="0" borderId="7" xfId="1" applyFont="1" applyBorder="1"/>
    <xf numFmtId="0" fontId="7" fillId="0" borderId="0" xfId="1" applyFont="1" applyBorder="1"/>
    <xf numFmtId="0" fontId="7" fillId="0" borderId="8" xfId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10" fillId="0" borderId="15" xfId="1" applyFont="1" applyBorder="1"/>
    <xf numFmtId="0" fontId="10" fillId="0" borderId="20" xfId="1" applyFont="1" applyBorder="1"/>
    <xf numFmtId="49" fontId="12" fillId="0" borderId="14" xfId="2" applyNumberFormat="1" applyFont="1" applyBorder="1" applyAlignment="1">
      <alignment horizontal="center"/>
    </xf>
    <xf numFmtId="0" fontId="9" fillId="0" borderId="27" xfId="2" applyFont="1" applyBorder="1"/>
    <xf numFmtId="0" fontId="10" fillId="0" borderId="18" xfId="1" applyFont="1" applyBorder="1"/>
    <xf numFmtId="0" fontId="10" fillId="0" borderId="14" xfId="0" applyFont="1" applyBorder="1" applyAlignment="1">
      <alignment horizontal="center"/>
    </xf>
    <xf numFmtId="2" fontId="12" fillId="0" borderId="14" xfId="2" applyNumberFormat="1" applyFont="1" applyBorder="1" applyAlignment="1">
      <alignment horizontal="center"/>
    </xf>
    <xf numFmtId="0" fontId="4" fillId="0" borderId="11" xfId="0" applyFont="1" applyBorder="1"/>
    <xf numFmtId="0" fontId="7" fillId="0" borderId="13" xfId="0" applyFont="1" applyBorder="1"/>
    <xf numFmtId="0" fontId="7" fillId="0" borderId="10" xfId="0" applyFont="1" applyBorder="1"/>
    <xf numFmtId="2" fontId="4" fillId="0" borderId="4" xfId="0" applyNumberFormat="1" applyFont="1" applyBorder="1" applyAlignment="1">
      <alignment horizontal="center"/>
    </xf>
    <xf numFmtId="0" fontId="7" fillId="0" borderId="4" xfId="0" applyFont="1" applyBorder="1"/>
    <xf numFmtId="0" fontId="10" fillId="0" borderId="16" xfId="1" applyFont="1" applyBorder="1"/>
    <xf numFmtId="0" fontId="7" fillId="0" borderId="26" xfId="0" applyFont="1" applyBorder="1" applyAlignment="1">
      <alignment horizontal="center"/>
    </xf>
    <xf numFmtId="49" fontId="12" fillId="0" borderId="14" xfId="3" applyNumberFormat="1" applyFont="1" applyBorder="1" applyAlignment="1">
      <alignment horizontal="center"/>
    </xf>
    <xf numFmtId="0" fontId="12" fillId="0" borderId="27" xfId="3" applyFont="1" applyBorder="1" applyAlignment="1"/>
    <xf numFmtId="0" fontId="7" fillId="0" borderId="6" xfId="0" applyFont="1" applyBorder="1" applyAlignment="1"/>
    <xf numFmtId="0" fontId="7" fillId="0" borderId="11" xfId="1" applyFont="1" applyBorder="1"/>
    <xf numFmtId="0" fontId="7" fillId="0" borderId="10" xfId="1" applyFont="1" applyBorder="1" applyAlignment="1">
      <alignment horizontal="center"/>
    </xf>
    <xf numFmtId="0" fontId="0" fillId="0" borderId="0" xfId="0" applyBorder="1"/>
    <xf numFmtId="0" fontId="6" fillId="0" borderId="5" xfId="0" applyFont="1" applyBorder="1"/>
    <xf numFmtId="0" fontId="1" fillId="0" borderId="28" xfId="0" applyFont="1" applyBorder="1"/>
    <xf numFmtId="0" fontId="1" fillId="0" borderId="12" xfId="0" applyFont="1" applyBorder="1" applyAlignment="1">
      <alignment horizontal="center"/>
    </xf>
    <xf numFmtId="0" fontId="1" fillId="0" borderId="8" xfId="0" applyFont="1" applyBorder="1"/>
    <xf numFmtId="0" fontId="22" fillId="0" borderId="29" xfId="4" applyFont="1" applyFill="1" applyBorder="1"/>
    <xf numFmtId="0" fontId="22" fillId="0" borderId="30" xfId="4" applyFont="1" applyBorder="1"/>
    <xf numFmtId="0" fontId="22" fillId="0" borderId="17" xfId="4" applyFont="1" applyBorder="1" applyAlignment="1">
      <alignment horizontal="center"/>
    </xf>
    <xf numFmtId="0" fontId="7" fillId="0" borderId="19" xfId="4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7" xfId="4" applyFont="1" applyBorder="1" applyAlignment="1">
      <alignment horizontal="center"/>
    </xf>
    <xf numFmtId="0" fontId="7" fillId="0" borderId="15" xfId="4" applyFont="1" applyBorder="1"/>
    <xf numFmtId="0" fontId="7" fillId="0" borderId="16" xfId="4" applyFont="1" applyBorder="1"/>
    <xf numFmtId="0" fontId="7" fillId="0" borderId="18" xfId="4" applyFont="1" applyBorder="1" applyAlignment="1">
      <alignment horizontal="center"/>
    </xf>
    <xf numFmtId="0" fontId="7" fillId="0" borderId="18" xfId="4" applyFont="1" applyBorder="1"/>
    <xf numFmtId="0" fontId="7" fillId="0" borderId="14" xfId="4" applyFont="1" applyBorder="1" applyAlignment="1">
      <alignment horizontal="center"/>
    </xf>
    <xf numFmtId="0" fontId="7" fillId="0" borderId="20" xfId="4" applyFont="1" applyBorder="1"/>
    <xf numFmtId="0" fontId="7" fillId="0" borderId="24" xfId="4" applyFont="1" applyBorder="1"/>
    <xf numFmtId="0" fontId="7" fillId="0" borderId="22" xfId="4" applyFont="1" applyBorder="1"/>
    <xf numFmtId="0" fontId="7" fillId="0" borderId="6" xfId="4" applyFont="1" applyBorder="1" applyAlignment="1">
      <alignment horizontal="center"/>
    </xf>
    <xf numFmtId="0" fontId="7" fillId="0" borderId="23" xfId="4" applyFont="1" applyBorder="1"/>
    <xf numFmtId="0" fontId="23" fillId="0" borderId="11" xfId="4" applyFont="1" applyBorder="1"/>
    <xf numFmtId="0" fontId="23" fillId="0" borderId="13" xfId="4" applyFont="1" applyBorder="1"/>
    <xf numFmtId="0" fontId="23" fillId="0" borderId="4" xfId="4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3" fillId="0" borderId="10" xfId="4" applyFont="1" applyBorder="1"/>
    <xf numFmtId="0" fontId="7" fillId="0" borderId="10" xfId="0" applyFont="1" applyBorder="1" applyAlignment="1"/>
    <xf numFmtId="0" fontId="18" fillId="0" borderId="7" xfId="4" applyFont="1" applyBorder="1"/>
    <xf numFmtId="0" fontId="18" fillId="0" borderId="0" xfId="4" applyFont="1" applyBorder="1"/>
    <xf numFmtId="0" fontId="18" fillId="0" borderId="8" xfId="4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7" fillId="0" borderId="10" xfId="0" applyFont="1" applyBorder="1" applyAlignment="1"/>
    <xf numFmtId="0" fontId="18" fillId="0" borderId="13" xfId="4" applyFont="1" applyBorder="1"/>
    <xf numFmtId="0" fontId="18" fillId="0" borderId="4" xfId="4" applyFont="1" applyBorder="1" applyAlignment="1">
      <alignment horizontal="center"/>
    </xf>
    <xf numFmtId="0" fontId="18" fillId="0" borderId="10" xfId="4" applyFont="1" applyBorder="1"/>
    <xf numFmtId="0" fontId="0" fillId="0" borderId="10" xfId="0" applyBorder="1" applyAlignment="1"/>
    <xf numFmtId="0" fontId="12" fillId="0" borderId="14" xfId="5" applyFont="1" applyBorder="1" applyAlignment="1">
      <alignment horizontal="center"/>
    </xf>
    <xf numFmtId="0" fontId="12" fillId="0" borderId="15" xfId="5" applyFont="1" applyBorder="1"/>
    <xf numFmtId="0" fontId="12" fillId="0" borderId="20" xfId="5" applyFont="1" applyBorder="1"/>
    <xf numFmtId="0" fontId="12" fillId="0" borderId="18" xfId="5" applyFont="1" applyBorder="1" applyAlignment="1">
      <alignment horizontal="center"/>
    </xf>
    <xf numFmtId="0" fontId="7" fillId="0" borderId="21" xfId="4" applyFont="1" applyBorder="1"/>
    <xf numFmtId="0" fontId="7" fillId="0" borderId="16" xfId="4" applyFont="1" applyBorder="1" applyAlignment="1">
      <alignment horizontal="center"/>
    </xf>
    <xf numFmtId="0" fontId="4" fillId="0" borderId="11" xfId="4" applyFont="1" applyBorder="1"/>
    <xf numFmtId="0" fontId="13" fillId="0" borderId="13" xfId="4" applyFont="1" applyBorder="1"/>
    <xf numFmtId="0" fontId="13" fillId="0" borderId="4" xfId="4" applyFont="1" applyBorder="1" applyAlignment="1">
      <alignment horizontal="center"/>
    </xf>
    <xf numFmtId="0" fontId="13" fillId="0" borderId="10" xfId="4" applyFont="1" applyBorder="1" applyAlignment="1">
      <alignment horizontal="center"/>
    </xf>
    <xf numFmtId="0" fontId="13" fillId="0" borderId="10" xfId="4" applyFont="1" applyBorder="1"/>
    <xf numFmtId="0" fontId="7" fillId="0" borderId="9" xfId="0" applyFont="1" applyBorder="1" applyAlignment="1"/>
    <xf numFmtId="0" fontId="7" fillId="0" borderId="29" xfId="4" applyFont="1" applyFill="1" applyBorder="1"/>
    <xf numFmtId="0" fontId="4" fillId="0" borderId="13" xfId="0" applyFont="1" applyBorder="1"/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/>
    <xf numFmtId="0" fontId="12" fillId="0" borderId="17" xfId="6" applyFont="1" applyBorder="1" applyAlignment="1">
      <alignment horizontal="center"/>
    </xf>
    <xf numFmtId="0" fontId="7" fillId="0" borderId="19" xfId="0" applyFont="1" applyBorder="1" applyAlignment="1"/>
    <xf numFmtId="0" fontId="7" fillId="0" borderId="19" xfId="4" applyFont="1" applyBorder="1"/>
    <xf numFmtId="0" fontId="7" fillId="0" borderId="12" xfId="0" applyFont="1" applyBorder="1" applyAlignment="1"/>
    <xf numFmtId="0" fontId="7" fillId="0" borderId="30" xfId="4" applyFont="1" applyBorder="1"/>
    <xf numFmtId="0" fontId="22" fillId="0" borderId="26" xfId="4" applyFont="1" applyBorder="1" applyAlignment="1">
      <alignment horizontal="center"/>
    </xf>
    <xf numFmtId="0" fontId="7" fillId="0" borderId="31" xfId="4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1" xfId="4" applyFont="1" applyBorder="1"/>
    <xf numFmtId="0" fontId="7" fillId="0" borderId="13" xfId="4" applyFont="1" applyBorder="1"/>
    <xf numFmtId="0" fontId="7" fillId="0" borderId="4" xfId="4" applyFont="1" applyBorder="1" applyAlignment="1">
      <alignment horizontal="center"/>
    </xf>
    <xf numFmtId="0" fontId="7" fillId="0" borderId="10" xfId="4" applyFont="1" applyBorder="1" applyAlignment="1">
      <alignment horizontal="center"/>
    </xf>
    <xf numFmtId="0" fontId="7" fillId="0" borderId="10" xfId="4" applyFont="1" applyBorder="1"/>
    <xf numFmtId="0" fontId="7" fillId="0" borderId="8" xfId="0" applyFont="1" applyBorder="1"/>
    <xf numFmtId="0" fontId="7" fillId="0" borderId="14" xfId="0" applyFont="1" applyBorder="1"/>
    <xf numFmtId="0" fontId="7" fillId="0" borderId="17" xfId="0" applyFont="1" applyBorder="1"/>
    <xf numFmtId="0" fontId="7" fillId="0" borderId="6" xfId="0" applyFont="1" applyBorder="1"/>
    <xf numFmtId="0" fontId="17" fillId="0" borderId="4" xfId="0" applyFont="1" applyBorder="1" applyAlignment="1"/>
    <xf numFmtId="0" fontId="17" fillId="0" borderId="10" xfId="0" applyFont="1" applyBorder="1" applyAlignment="1">
      <alignment horizontal="center"/>
    </xf>
    <xf numFmtId="0" fontId="7" fillId="0" borderId="21" xfId="7" applyFont="1" applyBorder="1"/>
    <xf numFmtId="0" fontId="7" fillId="0" borderId="16" xfId="7" applyFont="1" applyBorder="1"/>
    <xf numFmtId="0" fontId="7" fillId="0" borderId="17" xfId="7" applyFont="1" applyBorder="1" applyAlignment="1">
      <alignment horizontal="center"/>
    </xf>
    <xf numFmtId="0" fontId="7" fillId="0" borderId="19" xfId="7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2" fillId="0" borderId="14" xfId="5" applyFont="1" applyBorder="1"/>
    <xf numFmtId="0" fontId="24" fillId="0" borderId="15" xfId="5" applyFont="1" applyBorder="1"/>
    <xf numFmtId="0" fontId="24" fillId="0" borderId="20" xfId="5" applyFont="1" applyBorder="1"/>
    <xf numFmtId="0" fontId="24" fillId="0" borderId="14" xfId="5" applyFont="1" applyBorder="1" applyAlignment="1">
      <alignment horizontal="center"/>
    </xf>
    <xf numFmtId="0" fontId="7" fillId="0" borderId="23" xfId="4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3" xfId="4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7" fillId="0" borderId="26" xfId="0" applyFont="1" applyBorder="1"/>
    <xf numFmtId="0" fontId="12" fillId="0" borderId="14" xfId="6" applyFont="1" applyBorder="1" applyAlignment="1">
      <alignment horizontal="center"/>
    </xf>
    <xf numFmtId="0" fontId="7" fillId="0" borderId="21" xfId="1" applyFont="1" applyFill="1" applyBorder="1"/>
    <xf numFmtId="0" fontId="7" fillId="0" borderId="20" xfId="7" applyFont="1" applyBorder="1"/>
    <xf numFmtId="0" fontId="7" fillId="0" borderId="14" xfId="7" applyFont="1" applyBorder="1" applyAlignment="1">
      <alignment horizontal="center"/>
    </xf>
    <xf numFmtId="0" fontId="12" fillId="0" borderId="17" xfId="8" applyFont="1" applyBorder="1" applyAlignment="1">
      <alignment horizontal="center"/>
    </xf>
    <xf numFmtId="0" fontId="4" fillId="0" borderId="29" xfId="0" applyFont="1" applyBorder="1"/>
    <xf numFmtId="0" fontId="4" fillId="0" borderId="30" xfId="0" applyFont="1" applyBorder="1"/>
    <xf numFmtId="0" fontId="7" fillId="0" borderId="3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1" xfId="0" applyFont="1" applyBorder="1"/>
    <xf numFmtId="0" fontId="7" fillId="0" borderId="15" xfId="7" applyFont="1" applyBorder="1"/>
    <xf numFmtId="0" fontId="7" fillId="0" borderId="18" xfId="7" applyFont="1" applyBorder="1"/>
    <xf numFmtId="0" fontId="7" fillId="0" borderId="12" xfId="0" applyFont="1" applyBorder="1" applyAlignment="1">
      <alignment horizontal="center"/>
    </xf>
  </cellXfs>
  <cellStyles count="9">
    <cellStyle name="Normal" xfId="0" builtinId="0"/>
    <cellStyle name="Normal 2" xfId="1" xr:uid="{00000000-0005-0000-0000-000001000000}"/>
    <cellStyle name="Normal 2_Puskin 3cov ned" xfId="4" xr:uid="{00000000-0005-0000-0000-000002000000}"/>
    <cellStyle name="Normal 2_Puskin 4cov ned" xfId="7" xr:uid="{00000000-0005-0000-0000-000003000000}"/>
    <cellStyle name="Normal_Sheet1" xfId="2" xr:uid="{00000000-0005-0000-0000-000004000000}"/>
    <cellStyle name="Normal_Sheet1_1" xfId="3" xr:uid="{00000000-0005-0000-0000-000005000000}"/>
    <cellStyle name="Normal_Sheet1_Puskin 3cov ned" xfId="6" xr:uid="{00000000-0005-0000-0000-000006000000}"/>
    <cellStyle name="Normal_Sheet1_Puskin 4cov ned" xfId="8" xr:uid="{00000000-0005-0000-0000-000007000000}"/>
    <cellStyle name="Normal_Sheet1_Sheet2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5"/>
  <sheetViews>
    <sheetView workbookViewId="0">
      <selection activeCell="J15" sqref="J15"/>
    </sheetView>
  </sheetViews>
  <sheetFormatPr baseColWidth="10" defaultColWidth="8.83203125" defaultRowHeight="15" x14ac:dyDescent="0.2"/>
  <cols>
    <col min="1" max="1" width="7" customWidth="1"/>
    <col min="3" max="3" width="12.5" customWidth="1"/>
    <col min="4" max="4" width="6.33203125" customWidth="1"/>
    <col min="5" max="5" width="8.5" customWidth="1"/>
    <col min="11" max="11" width="7.83203125" customWidth="1"/>
    <col min="13" max="13" width="10.5" customWidth="1"/>
    <col min="14" max="14" width="6" customWidth="1"/>
    <col min="257" max="257" width="7" customWidth="1"/>
    <col min="259" max="259" width="11.5" customWidth="1"/>
    <col min="260" max="260" width="6.33203125" customWidth="1"/>
    <col min="261" max="261" width="8.5" customWidth="1"/>
    <col min="267" max="267" width="7.83203125" customWidth="1"/>
    <col min="269" max="269" width="10.5" customWidth="1"/>
    <col min="270" max="270" width="6" customWidth="1"/>
    <col min="513" max="513" width="7" customWidth="1"/>
    <col min="515" max="515" width="11.5" customWidth="1"/>
    <col min="516" max="516" width="6.33203125" customWidth="1"/>
    <col min="517" max="517" width="8.5" customWidth="1"/>
    <col min="523" max="523" width="7.83203125" customWidth="1"/>
    <col min="525" max="525" width="10.5" customWidth="1"/>
    <col min="526" max="526" width="6" customWidth="1"/>
    <col min="769" max="769" width="7" customWidth="1"/>
    <col min="771" max="771" width="11.5" customWidth="1"/>
    <col min="772" max="772" width="6.33203125" customWidth="1"/>
    <col min="773" max="773" width="8.5" customWidth="1"/>
    <col min="779" max="779" width="7.83203125" customWidth="1"/>
    <col min="781" max="781" width="10.5" customWidth="1"/>
    <col min="782" max="782" width="6" customWidth="1"/>
    <col min="1025" max="1025" width="7" customWidth="1"/>
    <col min="1027" max="1027" width="11.5" customWidth="1"/>
    <col min="1028" max="1028" width="6.33203125" customWidth="1"/>
    <col min="1029" max="1029" width="8.5" customWidth="1"/>
    <col min="1035" max="1035" width="7.83203125" customWidth="1"/>
    <col min="1037" max="1037" width="10.5" customWidth="1"/>
    <col min="1038" max="1038" width="6" customWidth="1"/>
    <col min="1281" max="1281" width="7" customWidth="1"/>
    <col min="1283" max="1283" width="11.5" customWidth="1"/>
    <col min="1284" max="1284" width="6.33203125" customWidth="1"/>
    <col min="1285" max="1285" width="8.5" customWidth="1"/>
    <col min="1291" max="1291" width="7.83203125" customWidth="1"/>
    <col min="1293" max="1293" width="10.5" customWidth="1"/>
    <col min="1294" max="1294" width="6" customWidth="1"/>
    <col min="1537" max="1537" width="7" customWidth="1"/>
    <col min="1539" max="1539" width="11.5" customWidth="1"/>
    <col min="1540" max="1540" width="6.33203125" customWidth="1"/>
    <col min="1541" max="1541" width="8.5" customWidth="1"/>
    <col min="1547" max="1547" width="7.83203125" customWidth="1"/>
    <col min="1549" max="1549" width="10.5" customWidth="1"/>
    <col min="1550" max="1550" width="6" customWidth="1"/>
    <col min="1793" max="1793" width="7" customWidth="1"/>
    <col min="1795" max="1795" width="11.5" customWidth="1"/>
    <col min="1796" max="1796" width="6.33203125" customWidth="1"/>
    <col min="1797" max="1797" width="8.5" customWidth="1"/>
    <col min="1803" max="1803" width="7.83203125" customWidth="1"/>
    <col min="1805" max="1805" width="10.5" customWidth="1"/>
    <col min="1806" max="1806" width="6" customWidth="1"/>
    <col min="2049" max="2049" width="7" customWidth="1"/>
    <col min="2051" max="2051" width="11.5" customWidth="1"/>
    <col min="2052" max="2052" width="6.33203125" customWidth="1"/>
    <col min="2053" max="2053" width="8.5" customWidth="1"/>
    <col min="2059" max="2059" width="7.83203125" customWidth="1"/>
    <col min="2061" max="2061" width="10.5" customWidth="1"/>
    <col min="2062" max="2062" width="6" customWidth="1"/>
    <col min="2305" max="2305" width="7" customWidth="1"/>
    <col min="2307" max="2307" width="11.5" customWidth="1"/>
    <col min="2308" max="2308" width="6.33203125" customWidth="1"/>
    <col min="2309" max="2309" width="8.5" customWidth="1"/>
    <col min="2315" max="2315" width="7.83203125" customWidth="1"/>
    <col min="2317" max="2317" width="10.5" customWidth="1"/>
    <col min="2318" max="2318" width="6" customWidth="1"/>
    <col min="2561" max="2561" width="7" customWidth="1"/>
    <col min="2563" max="2563" width="11.5" customWidth="1"/>
    <col min="2564" max="2564" width="6.33203125" customWidth="1"/>
    <col min="2565" max="2565" width="8.5" customWidth="1"/>
    <col min="2571" max="2571" width="7.83203125" customWidth="1"/>
    <col min="2573" max="2573" width="10.5" customWidth="1"/>
    <col min="2574" max="2574" width="6" customWidth="1"/>
    <col min="2817" max="2817" width="7" customWidth="1"/>
    <col min="2819" max="2819" width="11.5" customWidth="1"/>
    <col min="2820" max="2820" width="6.33203125" customWidth="1"/>
    <col min="2821" max="2821" width="8.5" customWidth="1"/>
    <col min="2827" max="2827" width="7.83203125" customWidth="1"/>
    <col min="2829" max="2829" width="10.5" customWidth="1"/>
    <col min="2830" max="2830" width="6" customWidth="1"/>
    <col min="3073" max="3073" width="7" customWidth="1"/>
    <col min="3075" max="3075" width="11.5" customWidth="1"/>
    <col min="3076" max="3076" width="6.33203125" customWidth="1"/>
    <col min="3077" max="3077" width="8.5" customWidth="1"/>
    <col min="3083" max="3083" width="7.83203125" customWidth="1"/>
    <col min="3085" max="3085" width="10.5" customWidth="1"/>
    <col min="3086" max="3086" width="6" customWidth="1"/>
    <col min="3329" max="3329" width="7" customWidth="1"/>
    <col min="3331" max="3331" width="11.5" customWidth="1"/>
    <col min="3332" max="3332" width="6.33203125" customWidth="1"/>
    <col min="3333" max="3333" width="8.5" customWidth="1"/>
    <col min="3339" max="3339" width="7.83203125" customWidth="1"/>
    <col min="3341" max="3341" width="10.5" customWidth="1"/>
    <col min="3342" max="3342" width="6" customWidth="1"/>
    <col min="3585" max="3585" width="7" customWidth="1"/>
    <col min="3587" max="3587" width="11.5" customWidth="1"/>
    <col min="3588" max="3588" width="6.33203125" customWidth="1"/>
    <col min="3589" max="3589" width="8.5" customWidth="1"/>
    <col min="3595" max="3595" width="7.83203125" customWidth="1"/>
    <col min="3597" max="3597" width="10.5" customWidth="1"/>
    <col min="3598" max="3598" width="6" customWidth="1"/>
    <col min="3841" max="3841" width="7" customWidth="1"/>
    <col min="3843" max="3843" width="11.5" customWidth="1"/>
    <col min="3844" max="3844" width="6.33203125" customWidth="1"/>
    <col min="3845" max="3845" width="8.5" customWidth="1"/>
    <col min="3851" max="3851" width="7.83203125" customWidth="1"/>
    <col min="3853" max="3853" width="10.5" customWidth="1"/>
    <col min="3854" max="3854" width="6" customWidth="1"/>
    <col min="4097" max="4097" width="7" customWidth="1"/>
    <col min="4099" max="4099" width="11.5" customWidth="1"/>
    <col min="4100" max="4100" width="6.33203125" customWidth="1"/>
    <col min="4101" max="4101" width="8.5" customWidth="1"/>
    <col min="4107" max="4107" width="7.83203125" customWidth="1"/>
    <col min="4109" max="4109" width="10.5" customWidth="1"/>
    <col min="4110" max="4110" width="6" customWidth="1"/>
    <col min="4353" max="4353" width="7" customWidth="1"/>
    <col min="4355" max="4355" width="11.5" customWidth="1"/>
    <col min="4356" max="4356" width="6.33203125" customWidth="1"/>
    <col min="4357" max="4357" width="8.5" customWidth="1"/>
    <col min="4363" max="4363" width="7.83203125" customWidth="1"/>
    <col min="4365" max="4365" width="10.5" customWidth="1"/>
    <col min="4366" max="4366" width="6" customWidth="1"/>
    <col min="4609" max="4609" width="7" customWidth="1"/>
    <col min="4611" max="4611" width="11.5" customWidth="1"/>
    <col min="4612" max="4612" width="6.33203125" customWidth="1"/>
    <col min="4613" max="4613" width="8.5" customWidth="1"/>
    <col min="4619" max="4619" width="7.83203125" customWidth="1"/>
    <col min="4621" max="4621" width="10.5" customWidth="1"/>
    <col min="4622" max="4622" width="6" customWidth="1"/>
    <col min="4865" max="4865" width="7" customWidth="1"/>
    <col min="4867" max="4867" width="11.5" customWidth="1"/>
    <col min="4868" max="4868" width="6.33203125" customWidth="1"/>
    <col min="4869" max="4869" width="8.5" customWidth="1"/>
    <col min="4875" max="4875" width="7.83203125" customWidth="1"/>
    <col min="4877" max="4877" width="10.5" customWidth="1"/>
    <col min="4878" max="4878" width="6" customWidth="1"/>
    <col min="5121" max="5121" width="7" customWidth="1"/>
    <col min="5123" max="5123" width="11.5" customWidth="1"/>
    <col min="5124" max="5124" width="6.33203125" customWidth="1"/>
    <col min="5125" max="5125" width="8.5" customWidth="1"/>
    <col min="5131" max="5131" width="7.83203125" customWidth="1"/>
    <col min="5133" max="5133" width="10.5" customWidth="1"/>
    <col min="5134" max="5134" width="6" customWidth="1"/>
    <col min="5377" max="5377" width="7" customWidth="1"/>
    <col min="5379" max="5379" width="11.5" customWidth="1"/>
    <col min="5380" max="5380" width="6.33203125" customWidth="1"/>
    <col min="5381" max="5381" width="8.5" customWidth="1"/>
    <col min="5387" max="5387" width="7.83203125" customWidth="1"/>
    <col min="5389" max="5389" width="10.5" customWidth="1"/>
    <col min="5390" max="5390" width="6" customWidth="1"/>
    <col min="5633" max="5633" width="7" customWidth="1"/>
    <col min="5635" max="5635" width="11.5" customWidth="1"/>
    <col min="5636" max="5636" width="6.33203125" customWidth="1"/>
    <col min="5637" max="5637" width="8.5" customWidth="1"/>
    <col min="5643" max="5643" width="7.83203125" customWidth="1"/>
    <col min="5645" max="5645" width="10.5" customWidth="1"/>
    <col min="5646" max="5646" width="6" customWidth="1"/>
    <col min="5889" max="5889" width="7" customWidth="1"/>
    <col min="5891" max="5891" width="11.5" customWidth="1"/>
    <col min="5892" max="5892" width="6.33203125" customWidth="1"/>
    <col min="5893" max="5893" width="8.5" customWidth="1"/>
    <col min="5899" max="5899" width="7.83203125" customWidth="1"/>
    <col min="5901" max="5901" width="10.5" customWidth="1"/>
    <col min="5902" max="5902" width="6" customWidth="1"/>
    <col min="6145" max="6145" width="7" customWidth="1"/>
    <col min="6147" max="6147" width="11.5" customWidth="1"/>
    <col min="6148" max="6148" width="6.33203125" customWidth="1"/>
    <col min="6149" max="6149" width="8.5" customWidth="1"/>
    <col min="6155" max="6155" width="7.83203125" customWidth="1"/>
    <col min="6157" max="6157" width="10.5" customWidth="1"/>
    <col min="6158" max="6158" width="6" customWidth="1"/>
    <col min="6401" max="6401" width="7" customWidth="1"/>
    <col min="6403" max="6403" width="11.5" customWidth="1"/>
    <col min="6404" max="6404" width="6.33203125" customWidth="1"/>
    <col min="6405" max="6405" width="8.5" customWidth="1"/>
    <col min="6411" max="6411" width="7.83203125" customWidth="1"/>
    <col min="6413" max="6413" width="10.5" customWidth="1"/>
    <col min="6414" max="6414" width="6" customWidth="1"/>
    <col min="6657" max="6657" width="7" customWidth="1"/>
    <col min="6659" max="6659" width="11.5" customWidth="1"/>
    <col min="6660" max="6660" width="6.33203125" customWidth="1"/>
    <col min="6661" max="6661" width="8.5" customWidth="1"/>
    <col min="6667" max="6667" width="7.83203125" customWidth="1"/>
    <col min="6669" max="6669" width="10.5" customWidth="1"/>
    <col min="6670" max="6670" width="6" customWidth="1"/>
    <col min="6913" max="6913" width="7" customWidth="1"/>
    <col min="6915" max="6915" width="11.5" customWidth="1"/>
    <col min="6916" max="6916" width="6.33203125" customWidth="1"/>
    <col min="6917" max="6917" width="8.5" customWidth="1"/>
    <col min="6923" max="6923" width="7.83203125" customWidth="1"/>
    <col min="6925" max="6925" width="10.5" customWidth="1"/>
    <col min="6926" max="6926" width="6" customWidth="1"/>
    <col min="7169" max="7169" width="7" customWidth="1"/>
    <col min="7171" max="7171" width="11.5" customWidth="1"/>
    <col min="7172" max="7172" width="6.33203125" customWidth="1"/>
    <col min="7173" max="7173" width="8.5" customWidth="1"/>
    <col min="7179" max="7179" width="7.83203125" customWidth="1"/>
    <col min="7181" max="7181" width="10.5" customWidth="1"/>
    <col min="7182" max="7182" width="6" customWidth="1"/>
    <col min="7425" max="7425" width="7" customWidth="1"/>
    <col min="7427" max="7427" width="11.5" customWidth="1"/>
    <col min="7428" max="7428" width="6.33203125" customWidth="1"/>
    <col min="7429" max="7429" width="8.5" customWidth="1"/>
    <col min="7435" max="7435" width="7.83203125" customWidth="1"/>
    <col min="7437" max="7437" width="10.5" customWidth="1"/>
    <col min="7438" max="7438" width="6" customWidth="1"/>
    <col min="7681" max="7681" width="7" customWidth="1"/>
    <col min="7683" max="7683" width="11.5" customWidth="1"/>
    <col min="7684" max="7684" width="6.33203125" customWidth="1"/>
    <col min="7685" max="7685" width="8.5" customWidth="1"/>
    <col min="7691" max="7691" width="7.83203125" customWidth="1"/>
    <col min="7693" max="7693" width="10.5" customWidth="1"/>
    <col min="7694" max="7694" width="6" customWidth="1"/>
    <col min="7937" max="7937" width="7" customWidth="1"/>
    <col min="7939" max="7939" width="11.5" customWidth="1"/>
    <col min="7940" max="7940" width="6.33203125" customWidth="1"/>
    <col min="7941" max="7941" width="8.5" customWidth="1"/>
    <col min="7947" max="7947" width="7.83203125" customWidth="1"/>
    <col min="7949" max="7949" width="10.5" customWidth="1"/>
    <col min="7950" max="7950" width="6" customWidth="1"/>
    <col min="8193" max="8193" width="7" customWidth="1"/>
    <col min="8195" max="8195" width="11.5" customWidth="1"/>
    <col min="8196" max="8196" width="6.33203125" customWidth="1"/>
    <col min="8197" max="8197" width="8.5" customWidth="1"/>
    <col min="8203" max="8203" width="7.83203125" customWidth="1"/>
    <col min="8205" max="8205" width="10.5" customWidth="1"/>
    <col min="8206" max="8206" width="6" customWidth="1"/>
    <col min="8449" max="8449" width="7" customWidth="1"/>
    <col min="8451" max="8451" width="11.5" customWidth="1"/>
    <col min="8452" max="8452" width="6.33203125" customWidth="1"/>
    <col min="8453" max="8453" width="8.5" customWidth="1"/>
    <col min="8459" max="8459" width="7.83203125" customWidth="1"/>
    <col min="8461" max="8461" width="10.5" customWidth="1"/>
    <col min="8462" max="8462" width="6" customWidth="1"/>
    <col min="8705" max="8705" width="7" customWidth="1"/>
    <col min="8707" max="8707" width="11.5" customWidth="1"/>
    <col min="8708" max="8708" width="6.33203125" customWidth="1"/>
    <col min="8709" max="8709" width="8.5" customWidth="1"/>
    <col min="8715" max="8715" width="7.83203125" customWidth="1"/>
    <col min="8717" max="8717" width="10.5" customWidth="1"/>
    <col min="8718" max="8718" width="6" customWidth="1"/>
    <col min="8961" max="8961" width="7" customWidth="1"/>
    <col min="8963" max="8963" width="11.5" customWidth="1"/>
    <col min="8964" max="8964" width="6.33203125" customWidth="1"/>
    <col min="8965" max="8965" width="8.5" customWidth="1"/>
    <col min="8971" max="8971" width="7.83203125" customWidth="1"/>
    <col min="8973" max="8973" width="10.5" customWidth="1"/>
    <col min="8974" max="8974" width="6" customWidth="1"/>
    <col min="9217" max="9217" width="7" customWidth="1"/>
    <col min="9219" max="9219" width="11.5" customWidth="1"/>
    <col min="9220" max="9220" width="6.33203125" customWidth="1"/>
    <col min="9221" max="9221" width="8.5" customWidth="1"/>
    <col min="9227" max="9227" width="7.83203125" customWidth="1"/>
    <col min="9229" max="9229" width="10.5" customWidth="1"/>
    <col min="9230" max="9230" width="6" customWidth="1"/>
    <col min="9473" max="9473" width="7" customWidth="1"/>
    <col min="9475" max="9475" width="11.5" customWidth="1"/>
    <col min="9476" max="9476" width="6.33203125" customWidth="1"/>
    <col min="9477" max="9477" width="8.5" customWidth="1"/>
    <col min="9483" max="9483" width="7.83203125" customWidth="1"/>
    <col min="9485" max="9485" width="10.5" customWidth="1"/>
    <col min="9486" max="9486" width="6" customWidth="1"/>
    <col min="9729" max="9729" width="7" customWidth="1"/>
    <col min="9731" max="9731" width="11.5" customWidth="1"/>
    <col min="9732" max="9732" width="6.33203125" customWidth="1"/>
    <col min="9733" max="9733" width="8.5" customWidth="1"/>
    <col min="9739" max="9739" width="7.83203125" customWidth="1"/>
    <col min="9741" max="9741" width="10.5" customWidth="1"/>
    <col min="9742" max="9742" width="6" customWidth="1"/>
    <col min="9985" max="9985" width="7" customWidth="1"/>
    <col min="9987" max="9987" width="11.5" customWidth="1"/>
    <col min="9988" max="9988" width="6.33203125" customWidth="1"/>
    <col min="9989" max="9989" width="8.5" customWidth="1"/>
    <col min="9995" max="9995" width="7.83203125" customWidth="1"/>
    <col min="9997" max="9997" width="10.5" customWidth="1"/>
    <col min="9998" max="9998" width="6" customWidth="1"/>
    <col min="10241" max="10241" width="7" customWidth="1"/>
    <col min="10243" max="10243" width="11.5" customWidth="1"/>
    <col min="10244" max="10244" width="6.33203125" customWidth="1"/>
    <col min="10245" max="10245" width="8.5" customWidth="1"/>
    <col min="10251" max="10251" width="7.83203125" customWidth="1"/>
    <col min="10253" max="10253" width="10.5" customWidth="1"/>
    <col min="10254" max="10254" width="6" customWidth="1"/>
    <col min="10497" max="10497" width="7" customWidth="1"/>
    <col min="10499" max="10499" width="11.5" customWidth="1"/>
    <col min="10500" max="10500" width="6.33203125" customWidth="1"/>
    <col min="10501" max="10501" width="8.5" customWidth="1"/>
    <col min="10507" max="10507" width="7.83203125" customWidth="1"/>
    <col min="10509" max="10509" width="10.5" customWidth="1"/>
    <col min="10510" max="10510" width="6" customWidth="1"/>
    <col min="10753" max="10753" width="7" customWidth="1"/>
    <col min="10755" max="10755" width="11.5" customWidth="1"/>
    <col min="10756" max="10756" width="6.33203125" customWidth="1"/>
    <col min="10757" max="10757" width="8.5" customWidth="1"/>
    <col min="10763" max="10763" width="7.83203125" customWidth="1"/>
    <col min="10765" max="10765" width="10.5" customWidth="1"/>
    <col min="10766" max="10766" width="6" customWidth="1"/>
    <col min="11009" max="11009" width="7" customWidth="1"/>
    <col min="11011" max="11011" width="11.5" customWidth="1"/>
    <col min="11012" max="11012" width="6.33203125" customWidth="1"/>
    <col min="11013" max="11013" width="8.5" customWidth="1"/>
    <col min="11019" max="11019" width="7.83203125" customWidth="1"/>
    <col min="11021" max="11021" width="10.5" customWidth="1"/>
    <col min="11022" max="11022" width="6" customWidth="1"/>
    <col min="11265" max="11265" width="7" customWidth="1"/>
    <col min="11267" max="11267" width="11.5" customWidth="1"/>
    <col min="11268" max="11268" width="6.33203125" customWidth="1"/>
    <col min="11269" max="11269" width="8.5" customWidth="1"/>
    <col min="11275" max="11275" width="7.83203125" customWidth="1"/>
    <col min="11277" max="11277" width="10.5" customWidth="1"/>
    <col min="11278" max="11278" width="6" customWidth="1"/>
    <col min="11521" max="11521" width="7" customWidth="1"/>
    <col min="11523" max="11523" width="11.5" customWidth="1"/>
    <col min="11524" max="11524" width="6.33203125" customWidth="1"/>
    <col min="11525" max="11525" width="8.5" customWidth="1"/>
    <col min="11531" max="11531" width="7.83203125" customWidth="1"/>
    <col min="11533" max="11533" width="10.5" customWidth="1"/>
    <col min="11534" max="11534" width="6" customWidth="1"/>
    <col min="11777" max="11777" width="7" customWidth="1"/>
    <col min="11779" max="11779" width="11.5" customWidth="1"/>
    <col min="11780" max="11780" width="6.33203125" customWidth="1"/>
    <col min="11781" max="11781" width="8.5" customWidth="1"/>
    <col min="11787" max="11787" width="7.83203125" customWidth="1"/>
    <col min="11789" max="11789" width="10.5" customWidth="1"/>
    <col min="11790" max="11790" width="6" customWidth="1"/>
    <col min="12033" max="12033" width="7" customWidth="1"/>
    <col min="12035" max="12035" width="11.5" customWidth="1"/>
    <col min="12036" max="12036" width="6.33203125" customWidth="1"/>
    <col min="12037" max="12037" width="8.5" customWidth="1"/>
    <col min="12043" max="12043" width="7.83203125" customWidth="1"/>
    <col min="12045" max="12045" width="10.5" customWidth="1"/>
    <col min="12046" max="12046" width="6" customWidth="1"/>
    <col min="12289" max="12289" width="7" customWidth="1"/>
    <col min="12291" max="12291" width="11.5" customWidth="1"/>
    <col min="12292" max="12292" width="6.33203125" customWidth="1"/>
    <col min="12293" max="12293" width="8.5" customWidth="1"/>
    <col min="12299" max="12299" width="7.83203125" customWidth="1"/>
    <col min="12301" max="12301" width="10.5" customWidth="1"/>
    <col min="12302" max="12302" width="6" customWidth="1"/>
    <col min="12545" max="12545" width="7" customWidth="1"/>
    <col min="12547" max="12547" width="11.5" customWidth="1"/>
    <col min="12548" max="12548" width="6.33203125" customWidth="1"/>
    <col min="12549" max="12549" width="8.5" customWidth="1"/>
    <col min="12555" max="12555" width="7.83203125" customWidth="1"/>
    <col min="12557" max="12557" width="10.5" customWidth="1"/>
    <col min="12558" max="12558" width="6" customWidth="1"/>
    <col min="12801" max="12801" width="7" customWidth="1"/>
    <col min="12803" max="12803" width="11.5" customWidth="1"/>
    <col min="12804" max="12804" width="6.33203125" customWidth="1"/>
    <col min="12805" max="12805" width="8.5" customWidth="1"/>
    <col min="12811" max="12811" width="7.83203125" customWidth="1"/>
    <col min="12813" max="12813" width="10.5" customWidth="1"/>
    <col min="12814" max="12814" width="6" customWidth="1"/>
    <col min="13057" max="13057" width="7" customWidth="1"/>
    <col min="13059" max="13059" width="11.5" customWidth="1"/>
    <col min="13060" max="13060" width="6.33203125" customWidth="1"/>
    <col min="13061" max="13061" width="8.5" customWidth="1"/>
    <col min="13067" max="13067" width="7.83203125" customWidth="1"/>
    <col min="13069" max="13069" width="10.5" customWidth="1"/>
    <col min="13070" max="13070" width="6" customWidth="1"/>
    <col min="13313" max="13313" width="7" customWidth="1"/>
    <col min="13315" max="13315" width="11.5" customWidth="1"/>
    <col min="13316" max="13316" width="6.33203125" customWidth="1"/>
    <col min="13317" max="13317" width="8.5" customWidth="1"/>
    <col min="13323" max="13323" width="7.83203125" customWidth="1"/>
    <col min="13325" max="13325" width="10.5" customWidth="1"/>
    <col min="13326" max="13326" width="6" customWidth="1"/>
    <col min="13569" max="13569" width="7" customWidth="1"/>
    <col min="13571" max="13571" width="11.5" customWidth="1"/>
    <col min="13572" max="13572" width="6.33203125" customWidth="1"/>
    <col min="13573" max="13573" width="8.5" customWidth="1"/>
    <col min="13579" max="13579" width="7.83203125" customWidth="1"/>
    <col min="13581" max="13581" width="10.5" customWidth="1"/>
    <col min="13582" max="13582" width="6" customWidth="1"/>
    <col min="13825" max="13825" width="7" customWidth="1"/>
    <col min="13827" max="13827" width="11.5" customWidth="1"/>
    <col min="13828" max="13828" width="6.33203125" customWidth="1"/>
    <col min="13829" max="13829" width="8.5" customWidth="1"/>
    <col min="13835" max="13835" width="7.83203125" customWidth="1"/>
    <col min="13837" max="13837" width="10.5" customWidth="1"/>
    <col min="13838" max="13838" width="6" customWidth="1"/>
    <col min="14081" max="14081" width="7" customWidth="1"/>
    <col min="14083" max="14083" width="11.5" customWidth="1"/>
    <col min="14084" max="14084" width="6.33203125" customWidth="1"/>
    <col min="14085" max="14085" width="8.5" customWidth="1"/>
    <col min="14091" max="14091" width="7.83203125" customWidth="1"/>
    <col min="14093" max="14093" width="10.5" customWidth="1"/>
    <col min="14094" max="14094" width="6" customWidth="1"/>
    <col min="14337" max="14337" width="7" customWidth="1"/>
    <col min="14339" max="14339" width="11.5" customWidth="1"/>
    <col min="14340" max="14340" width="6.33203125" customWidth="1"/>
    <col min="14341" max="14341" width="8.5" customWidth="1"/>
    <col min="14347" max="14347" width="7.83203125" customWidth="1"/>
    <col min="14349" max="14349" width="10.5" customWidth="1"/>
    <col min="14350" max="14350" width="6" customWidth="1"/>
    <col min="14593" max="14593" width="7" customWidth="1"/>
    <col min="14595" max="14595" width="11.5" customWidth="1"/>
    <col min="14596" max="14596" width="6.33203125" customWidth="1"/>
    <col min="14597" max="14597" width="8.5" customWidth="1"/>
    <col min="14603" max="14603" width="7.83203125" customWidth="1"/>
    <col min="14605" max="14605" width="10.5" customWidth="1"/>
    <col min="14606" max="14606" width="6" customWidth="1"/>
    <col min="14849" max="14849" width="7" customWidth="1"/>
    <col min="14851" max="14851" width="11.5" customWidth="1"/>
    <col min="14852" max="14852" width="6.33203125" customWidth="1"/>
    <col min="14853" max="14853" width="8.5" customWidth="1"/>
    <col min="14859" max="14859" width="7.83203125" customWidth="1"/>
    <col min="14861" max="14861" width="10.5" customWidth="1"/>
    <col min="14862" max="14862" width="6" customWidth="1"/>
    <col min="15105" max="15105" width="7" customWidth="1"/>
    <col min="15107" max="15107" width="11.5" customWidth="1"/>
    <col min="15108" max="15108" width="6.33203125" customWidth="1"/>
    <col min="15109" max="15109" width="8.5" customWidth="1"/>
    <col min="15115" max="15115" width="7.83203125" customWidth="1"/>
    <col min="15117" max="15117" width="10.5" customWidth="1"/>
    <col min="15118" max="15118" width="6" customWidth="1"/>
    <col min="15361" max="15361" width="7" customWidth="1"/>
    <col min="15363" max="15363" width="11.5" customWidth="1"/>
    <col min="15364" max="15364" width="6.33203125" customWidth="1"/>
    <col min="15365" max="15365" width="8.5" customWidth="1"/>
    <col min="15371" max="15371" width="7.83203125" customWidth="1"/>
    <col min="15373" max="15373" width="10.5" customWidth="1"/>
    <col min="15374" max="15374" width="6" customWidth="1"/>
    <col min="15617" max="15617" width="7" customWidth="1"/>
    <col min="15619" max="15619" width="11.5" customWidth="1"/>
    <col min="15620" max="15620" width="6.33203125" customWidth="1"/>
    <col min="15621" max="15621" width="8.5" customWidth="1"/>
    <col min="15627" max="15627" width="7.83203125" customWidth="1"/>
    <col min="15629" max="15629" width="10.5" customWidth="1"/>
    <col min="15630" max="15630" width="6" customWidth="1"/>
    <col min="15873" max="15873" width="7" customWidth="1"/>
    <col min="15875" max="15875" width="11.5" customWidth="1"/>
    <col min="15876" max="15876" width="6.33203125" customWidth="1"/>
    <col min="15877" max="15877" width="8.5" customWidth="1"/>
    <col min="15883" max="15883" width="7.83203125" customWidth="1"/>
    <col min="15885" max="15885" width="10.5" customWidth="1"/>
    <col min="15886" max="15886" width="6" customWidth="1"/>
    <col min="16129" max="16129" width="7" customWidth="1"/>
    <col min="16131" max="16131" width="11.5" customWidth="1"/>
    <col min="16132" max="16132" width="6.33203125" customWidth="1"/>
    <col min="16133" max="16133" width="8.5" customWidth="1"/>
    <col min="16139" max="16139" width="7.83203125" customWidth="1"/>
    <col min="16141" max="16141" width="10.5" customWidth="1"/>
    <col min="16142" max="16142" width="6" customWidth="1"/>
  </cols>
  <sheetData>
    <row r="1" spans="1:20" x14ac:dyDescent="0.2">
      <c r="A1" s="1" t="s">
        <v>0</v>
      </c>
      <c r="B1" s="1"/>
      <c r="C1" s="1"/>
      <c r="D1" s="1"/>
      <c r="G1" s="2"/>
      <c r="H1" s="2"/>
      <c r="K1" s="1" t="s">
        <v>0</v>
      </c>
      <c r="L1" s="1"/>
      <c r="M1" s="1"/>
      <c r="N1" s="1"/>
      <c r="Q1" s="2"/>
      <c r="R1" s="2"/>
    </row>
    <row r="2" spans="1:20" x14ac:dyDescent="0.2">
      <c r="A2" s="3" t="s">
        <v>1</v>
      </c>
      <c r="B2" s="3"/>
      <c r="D2" s="4" t="s">
        <v>2</v>
      </c>
      <c r="E2" s="4"/>
      <c r="F2" s="4"/>
      <c r="G2" s="4"/>
      <c r="H2" s="4"/>
      <c r="I2" t="s">
        <v>3</v>
      </c>
      <c r="K2" s="3" t="s">
        <v>4</v>
      </c>
      <c r="L2" s="3"/>
      <c r="N2" s="4"/>
      <c r="O2" s="4"/>
      <c r="P2" s="4" t="s">
        <v>2</v>
      </c>
      <c r="Q2" s="4"/>
      <c r="R2" s="4"/>
      <c r="S2" t="s">
        <v>3</v>
      </c>
    </row>
    <row r="3" spans="1:20" ht="16" thickBot="1" x14ac:dyDescent="0.25">
      <c r="F3" s="2" t="s">
        <v>5</v>
      </c>
      <c r="G3" s="2"/>
      <c r="I3" t="s">
        <v>6</v>
      </c>
      <c r="N3" s="2" t="s">
        <v>7</v>
      </c>
      <c r="Q3" s="2"/>
      <c r="S3" t="s">
        <v>6</v>
      </c>
    </row>
    <row r="4" spans="1:20" ht="16" thickBot="1" x14ac:dyDescent="0.25">
      <c r="A4" s="5" t="s">
        <v>8</v>
      </c>
      <c r="B4" s="6" t="s">
        <v>9</v>
      </c>
      <c r="C4" s="7"/>
      <c r="D4" s="5"/>
      <c r="E4" s="8" t="s">
        <v>10</v>
      </c>
      <c r="F4" s="7" t="s">
        <v>11</v>
      </c>
      <c r="G4" s="7"/>
      <c r="H4" s="9"/>
      <c r="I4" s="5" t="s">
        <v>12</v>
      </c>
      <c r="J4" s="10" t="s">
        <v>13</v>
      </c>
      <c r="K4" s="5" t="s">
        <v>8</v>
      </c>
      <c r="L4" s="6" t="s">
        <v>9</v>
      </c>
      <c r="M4" s="11"/>
      <c r="N4" s="5"/>
      <c r="O4" s="12" t="s">
        <v>10</v>
      </c>
      <c r="P4" s="7" t="s">
        <v>11</v>
      </c>
      <c r="Q4" s="7"/>
      <c r="R4" s="9"/>
      <c r="S4" s="7" t="s">
        <v>12</v>
      </c>
      <c r="T4" s="10" t="s">
        <v>13</v>
      </c>
    </row>
    <row r="5" spans="1:20" ht="16" thickBot="1" x14ac:dyDescent="0.25">
      <c r="A5" s="13"/>
      <c r="B5" s="14" t="s">
        <v>14</v>
      </c>
      <c r="C5" s="15"/>
      <c r="D5" s="16" t="s">
        <v>15</v>
      </c>
      <c r="E5" s="17" t="s">
        <v>16</v>
      </c>
      <c r="F5" s="18" t="s">
        <v>17</v>
      </c>
      <c r="G5" s="19" t="s">
        <v>18</v>
      </c>
      <c r="H5" s="20" t="s">
        <v>19</v>
      </c>
      <c r="I5" s="21" t="s">
        <v>20</v>
      </c>
      <c r="J5" s="21" t="s">
        <v>21</v>
      </c>
      <c r="K5" s="13"/>
      <c r="L5" s="14" t="s">
        <v>14</v>
      </c>
      <c r="M5" s="22"/>
      <c r="N5" s="16" t="s">
        <v>15</v>
      </c>
      <c r="O5" s="23" t="s">
        <v>16</v>
      </c>
      <c r="P5" s="18" t="s">
        <v>17</v>
      </c>
      <c r="Q5" s="19" t="s">
        <v>18</v>
      </c>
      <c r="R5" s="20" t="s">
        <v>19</v>
      </c>
      <c r="S5" s="24" t="s">
        <v>20</v>
      </c>
      <c r="T5" s="21" t="s">
        <v>21</v>
      </c>
    </row>
    <row r="6" spans="1:20" ht="16" thickBot="1" x14ac:dyDescent="0.25">
      <c r="A6" s="25"/>
      <c r="B6" s="19" t="s">
        <v>22</v>
      </c>
      <c r="C6" s="26"/>
      <c r="D6" s="25"/>
      <c r="E6" s="25"/>
      <c r="F6" s="25"/>
      <c r="G6" s="27"/>
      <c r="H6" s="25"/>
      <c r="I6" s="25"/>
      <c r="J6" s="25"/>
      <c r="K6" s="25"/>
      <c r="L6" s="19" t="s">
        <v>22</v>
      </c>
      <c r="M6" s="28"/>
      <c r="N6" s="25"/>
      <c r="O6" s="25"/>
      <c r="P6" s="25"/>
      <c r="Q6" s="27"/>
      <c r="R6" s="25"/>
      <c r="S6" s="26"/>
      <c r="T6" s="25"/>
    </row>
    <row r="7" spans="1:20" x14ac:dyDescent="0.2">
      <c r="A7" s="29">
        <v>14.2</v>
      </c>
      <c r="B7" s="30" t="s">
        <v>23</v>
      </c>
      <c r="C7" s="31"/>
      <c r="D7" s="32"/>
      <c r="E7" s="33" t="s">
        <v>24</v>
      </c>
      <c r="F7" s="33">
        <v>14.58</v>
      </c>
      <c r="G7" s="34">
        <v>18.010000000000002</v>
      </c>
      <c r="H7" s="29">
        <v>47.2</v>
      </c>
      <c r="I7" s="35">
        <v>409.21</v>
      </c>
      <c r="J7" s="29" t="s">
        <v>25</v>
      </c>
      <c r="K7" s="29" t="s">
        <v>26</v>
      </c>
      <c r="L7" s="30" t="s">
        <v>23</v>
      </c>
      <c r="M7" s="36"/>
      <c r="N7" s="32"/>
      <c r="O7" s="33" t="s">
        <v>27</v>
      </c>
      <c r="P7" s="33">
        <v>18.23</v>
      </c>
      <c r="Q7" s="34">
        <v>22.52</v>
      </c>
      <c r="R7" s="29">
        <v>59</v>
      </c>
      <c r="S7" s="35">
        <v>511.6</v>
      </c>
      <c r="T7" s="37" t="s">
        <v>25</v>
      </c>
    </row>
    <row r="8" spans="1:20" x14ac:dyDescent="0.2">
      <c r="A8" s="38" t="s">
        <v>28</v>
      </c>
      <c r="B8" s="39" t="s">
        <v>29</v>
      </c>
      <c r="C8" s="40"/>
      <c r="D8" s="41"/>
      <c r="E8" s="33">
        <v>60</v>
      </c>
      <c r="F8" s="29">
        <v>0.77</v>
      </c>
      <c r="G8" s="34">
        <v>2.59</v>
      </c>
      <c r="H8" s="29">
        <v>3.96</v>
      </c>
      <c r="I8" s="35">
        <v>42.23</v>
      </c>
      <c r="J8" s="38"/>
      <c r="K8" s="38" t="s">
        <v>28</v>
      </c>
      <c r="L8" s="39" t="s">
        <v>29</v>
      </c>
      <c r="M8" s="40"/>
      <c r="N8" s="41"/>
      <c r="O8" s="33">
        <v>75</v>
      </c>
      <c r="P8" s="29">
        <v>0.96</v>
      </c>
      <c r="Q8" s="34">
        <v>3.24</v>
      </c>
      <c r="R8" s="29">
        <v>4.95</v>
      </c>
      <c r="S8" s="35">
        <v>52.79</v>
      </c>
      <c r="T8" s="42"/>
    </row>
    <row r="9" spans="1:20" x14ac:dyDescent="0.2">
      <c r="A9" s="38">
        <v>6.5</v>
      </c>
      <c r="B9" s="30" t="s">
        <v>30</v>
      </c>
      <c r="C9" s="43"/>
      <c r="D9" s="44"/>
      <c r="E9" s="33">
        <v>200</v>
      </c>
      <c r="F9" s="38">
        <v>0.4</v>
      </c>
      <c r="G9" s="45">
        <v>1.4999999999999999E-2</v>
      </c>
      <c r="H9" s="38">
        <v>12.49</v>
      </c>
      <c r="I9" s="46">
        <v>51.695</v>
      </c>
      <c r="J9" s="38" t="s">
        <v>31</v>
      </c>
      <c r="K9" s="38">
        <v>6.5</v>
      </c>
      <c r="L9" s="30" t="s">
        <v>30</v>
      </c>
      <c r="M9" s="43"/>
      <c r="N9" s="44"/>
      <c r="O9" s="33">
        <v>200</v>
      </c>
      <c r="P9" s="38">
        <v>0.4</v>
      </c>
      <c r="Q9" s="45">
        <v>1.4999999999999999E-2</v>
      </c>
      <c r="R9" s="38">
        <v>12.49</v>
      </c>
      <c r="S9" s="46">
        <v>51.695</v>
      </c>
      <c r="T9" s="42" t="s">
        <v>31</v>
      </c>
    </row>
    <row r="10" spans="1:20" x14ac:dyDescent="0.2">
      <c r="A10" s="47" t="s">
        <v>32</v>
      </c>
      <c r="B10" s="48" t="s">
        <v>33</v>
      </c>
      <c r="C10" s="48"/>
      <c r="D10" s="49">
        <v>1</v>
      </c>
      <c r="E10" s="50">
        <v>20</v>
      </c>
      <c r="F10" s="29">
        <v>1.44</v>
      </c>
      <c r="G10" s="34">
        <v>0.2</v>
      </c>
      <c r="H10" s="29">
        <v>9.02</v>
      </c>
      <c r="I10" s="35">
        <v>43.64</v>
      </c>
      <c r="J10" s="51"/>
      <c r="K10" s="49"/>
      <c r="L10" s="48" t="s">
        <v>33</v>
      </c>
      <c r="M10" s="48"/>
      <c r="N10" s="49">
        <v>1</v>
      </c>
      <c r="O10" s="50">
        <v>40</v>
      </c>
      <c r="P10" s="29">
        <v>2.88</v>
      </c>
      <c r="Q10" s="34">
        <v>0.4</v>
      </c>
      <c r="R10" s="29">
        <v>18.04</v>
      </c>
      <c r="S10" s="35">
        <v>87.28</v>
      </c>
      <c r="T10" s="37"/>
    </row>
    <row r="11" spans="1:20" x14ac:dyDescent="0.2">
      <c r="A11" s="38"/>
      <c r="B11" s="30"/>
      <c r="C11" s="43"/>
      <c r="D11" s="44"/>
      <c r="E11" s="33"/>
      <c r="F11" s="38"/>
      <c r="G11" s="45"/>
      <c r="H11" s="38"/>
      <c r="I11" s="46"/>
      <c r="J11" s="38"/>
      <c r="K11" s="38"/>
      <c r="L11" s="30"/>
      <c r="M11" s="43"/>
      <c r="N11" s="44"/>
      <c r="O11" s="33"/>
      <c r="P11" s="38"/>
      <c r="Q11" s="45"/>
      <c r="R11" s="38"/>
      <c r="S11" s="46"/>
      <c r="T11" s="42"/>
    </row>
    <row r="12" spans="1:20" x14ac:dyDescent="0.2">
      <c r="A12" s="49"/>
      <c r="B12" s="48"/>
      <c r="C12" s="48"/>
      <c r="D12" s="49"/>
      <c r="E12" s="50"/>
      <c r="F12" s="52"/>
      <c r="G12" s="53"/>
      <c r="H12" s="52"/>
      <c r="I12" s="35"/>
      <c r="J12" s="51"/>
      <c r="K12" s="49"/>
      <c r="L12" s="48"/>
      <c r="M12" s="48"/>
      <c r="N12" s="49"/>
      <c r="O12" s="50"/>
      <c r="P12" s="52"/>
      <c r="Q12" s="53"/>
      <c r="R12" s="52"/>
      <c r="S12" s="35"/>
      <c r="T12" s="54"/>
    </row>
    <row r="13" spans="1:20" ht="16" thickBot="1" x14ac:dyDescent="0.25">
      <c r="A13" s="49"/>
      <c r="B13" s="48"/>
      <c r="C13" s="48"/>
      <c r="D13" s="49"/>
      <c r="E13" s="50"/>
      <c r="F13" s="52"/>
      <c r="G13" s="53"/>
      <c r="H13" s="53"/>
      <c r="I13" s="55"/>
      <c r="J13" s="51"/>
      <c r="K13" s="49"/>
      <c r="L13" s="48"/>
      <c r="M13" s="48"/>
      <c r="N13" s="49"/>
      <c r="O13" s="50"/>
      <c r="P13" s="52"/>
      <c r="Q13" s="53"/>
      <c r="R13" s="53"/>
      <c r="S13" s="55"/>
      <c r="T13" s="56"/>
    </row>
    <row r="14" spans="1:20" ht="16" thickBot="1" x14ac:dyDescent="0.25">
      <c r="A14" s="57"/>
      <c r="B14" s="58"/>
      <c r="C14" s="59"/>
      <c r="D14" s="60"/>
      <c r="E14" s="61"/>
      <c r="F14" s="62">
        <f>SUM(F7:F13)</f>
        <v>17.190000000000001</v>
      </c>
      <c r="G14" s="63">
        <f>SUM(G7:G13)</f>
        <v>20.815000000000001</v>
      </c>
      <c r="H14" s="62">
        <f>SUM(H7:H13)</f>
        <v>72.67</v>
      </c>
      <c r="I14" s="62">
        <f>SUM(I7:I13)</f>
        <v>546.77499999999998</v>
      </c>
      <c r="J14" s="64"/>
      <c r="K14" s="57"/>
      <c r="L14" s="58"/>
      <c r="M14" s="65"/>
      <c r="N14" s="60"/>
      <c r="O14" s="61"/>
      <c r="P14" s="62">
        <f>SUM(P7:P13)</f>
        <v>22.47</v>
      </c>
      <c r="Q14" s="63">
        <f>SUM(Q7:Q13)</f>
        <v>26.174999999999997</v>
      </c>
      <c r="R14" s="62">
        <f>SUM(R7:R13)</f>
        <v>94.47999999999999</v>
      </c>
      <c r="S14" s="66">
        <f>SUM(S7:S13)</f>
        <v>703.36500000000001</v>
      </c>
      <c r="T14" s="67"/>
    </row>
    <row r="15" spans="1:20" ht="16" thickBot="1" x14ac:dyDescent="0.25">
      <c r="A15" s="68"/>
      <c r="B15" s="6" t="s">
        <v>34</v>
      </c>
      <c r="C15" s="69"/>
      <c r="D15" s="70"/>
      <c r="E15" s="71" t="s">
        <v>35</v>
      </c>
      <c r="F15" s="72" t="s">
        <v>36</v>
      </c>
      <c r="G15" s="73" t="s">
        <v>37</v>
      </c>
      <c r="H15" s="74" t="s">
        <v>38</v>
      </c>
      <c r="I15" s="75" t="s">
        <v>39</v>
      </c>
      <c r="J15" s="76"/>
      <c r="K15" s="77"/>
      <c r="L15" s="78"/>
      <c r="M15" s="71"/>
      <c r="N15" s="79"/>
      <c r="O15" s="71"/>
      <c r="P15" s="80" t="s">
        <v>40</v>
      </c>
      <c r="Q15" s="81" t="s">
        <v>41</v>
      </c>
      <c r="R15" s="80" t="s">
        <v>42</v>
      </c>
      <c r="S15" s="82" t="s">
        <v>43</v>
      </c>
      <c r="T15" s="83"/>
    </row>
    <row r="16" spans="1:20" ht="16" thickBot="1" x14ac:dyDescent="0.25">
      <c r="A16" s="57"/>
      <c r="B16" s="84"/>
      <c r="C16" s="85"/>
      <c r="D16" s="86"/>
      <c r="E16" s="87"/>
      <c r="F16" s="77"/>
      <c r="G16" s="88"/>
      <c r="H16" s="77"/>
      <c r="I16" s="89"/>
      <c r="J16" s="77"/>
      <c r="K16" s="77"/>
      <c r="L16" s="84"/>
      <c r="M16" s="90"/>
      <c r="N16" s="86"/>
      <c r="O16" s="87"/>
      <c r="P16" s="77"/>
      <c r="Q16" s="88"/>
      <c r="R16" s="77"/>
      <c r="S16" s="91"/>
      <c r="T16" s="92"/>
    </row>
    <row r="17" spans="1:20" x14ac:dyDescent="0.2">
      <c r="A17" s="29" t="s">
        <v>44</v>
      </c>
      <c r="B17" s="30" t="s">
        <v>45</v>
      </c>
      <c r="C17" s="43"/>
      <c r="D17" s="44"/>
      <c r="E17" s="33">
        <v>60</v>
      </c>
      <c r="F17" s="93">
        <v>15.52</v>
      </c>
      <c r="G17" s="38">
        <v>16.77</v>
      </c>
      <c r="H17" s="38">
        <v>0.96</v>
      </c>
      <c r="I17" s="29">
        <v>215.29</v>
      </c>
      <c r="J17" s="29" t="s">
        <v>46</v>
      </c>
      <c r="K17" s="94" t="s">
        <v>44</v>
      </c>
      <c r="L17" s="30" t="s">
        <v>45</v>
      </c>
      <c r="M17" s="43"/>
      <c r="N17" s="44"/>
      <c r="O17" s="33">
        <v>60</v>
      </c>
      <c r="P17" s="93">
        <v>15.52</v>
      </c>
      <c r="Q17" s="38">
        <v>16.77</v>
      </c>
      <c r="R17" s="38">
        <v>0.96</v>
      </c>
      <c r="S17" s="34">
        <v>215.29</v>
      </c>
      <c r="T17" s="95" t="s">
        <v>46</v>
      </c>
    </row>
    <row r="18" spans="1:20" x14ac:dyDescent="0.2">
      <c r="A18" s="29" t="s">
        <v>47</v>
      </c>
      <c r="B18" s="96" t="s">
        <v>48</v>
      </c>
      <c r="C18" s="31"/>
      <c r="D18" s="32">
        <v>7</v>
      </c>
      <c r="E18" s="35" t="s">
        <v>49</v>
      </c>
      <c r="F18" s="29">
        <v>3.12</v>
      </c>
      <c r="G18" s="34">
        <v>2.63</v>
      </c>
      <c r="H18" s="34">
        <v>22.91</v>
      </c>
      <c r="I18" s="97">
        <v>127.79</v>
      </c>
      <c r="J18" s="29"/>
      <c r="K18" s="29" t="s">
        <v>47</v>
      </c>
      <c r="L18" s="96" t="s">
        <v>48</v>
      </c>
      <c r="M18" s="31"/>
      <c r="N18" s="32">
        <v>7</v>
      </c>
      <c r="O18" s="35" t="s">
        <v>49</v>
      </c>
      <c r="P18" s="29">
        <v>3.12</v>
      </c>
      <c r="Q18" s="34">
        <v>2.63</v>
      </c>
      <c r="R18" s="34">
        <v>22.91</v>
      </c>
      <c r="S18" s="98">
        <v>127.79</v>
      </c>
      <c r="T18" s="37"/>
    </row>
    <row r="19" spans="1:20" x14ac:dyDescent="0.2">
      <c r="A19" s="38" t="s">
        <v>50</v>
      </c>
      <c r="B19" s="43" t="s">
        <v>51</v>
      </c>
      <c r="C19" s="99"/>
      <c r="D19" s="29"/>
      <c r="E19" s="100">
        <v>50</v>
      </c>
      <c r="F19" s="29">
        <v>0.57999999999999996</v>
      </c>
      <c r="G19" s="101">
        <v>0.32</v>
      </c>
      <c r="H19" s="34">
        <v>2.5499999999999998</v>
      </c>
      <c r="I19" s="29">
        <v>15.41</v>
      </c>
      <c r="J19" s="29"/>
      <c r="K19" s="102" t="s">
        <v>50</v>
      </c>
      <c r="L19" s="43" t="s">
        <v>51</v>
      </c>
      <c r="M19" s="99"/>
      <c r="N19" s="29"/>
      <c r="O19" s="100">
        <v>50</v>
      </c>
      <c r="P19" s="29">
        <v>0.57999999999999996</v>
      </c>
      <c r="Q19" s="101">
        <v>0.32</v>
      </c>
      <c r="R19" s="34">
        <v>2.5499999999999998</v>
      </c>
      <c r="S19" s="34">
        <v>15.41</v>
      </c>
      <c r="T19" s="37"/>
    </row>
    <row r="20" spans="1:20" x14ac:dyDescent="0.2">
      <c r="A20" s="29" t="s">
        <v>52</v>
      </c>
      <c r="B20" s="43" t="s">
        <v>53</v>
      </c>
      <c r="C20" s="103"/>
      <c r="D20" s="32"/>
      <c r="E20" s="38">
        <v>200</v>
      </c>
      <c r="F20" s="38">
        <v>0.43</v>
      </c>
      <c r="G20" s="45"/>
      <c r="H20" s="38">
        <v>29.14</v>
      </c>
      <c r="I20" s="35">
        <v>118.28</v>
      </c>
      <c r="J20" s="35" t="s">
        <v>54</v>
      </c>
      <c r="K20" s="29" t="s">
        <v>52</v>
      </c>
      <c r="L20" s="43" t="s">
        <v>53</v>
      </c>
      <c r="M20" s="103"/>
      <c r="N20" s="32"/>
      <c r="O20" s="38">
        <v>200</v>
      </c>
      <c r="P20" s="38">
        <v>0.43</v>
      </c>
      <c r="Q20" s="45"/>
      <c r="R20" s="38">
        <v>29.14</v>
      </c>
      <c r="S20" s="101">
        <v>118.28</v>
      </c>
      <c r="T20" s="37" t="s">
        <v>54</v>
      </c>
    </row>
    <row r="21" spans="1:20" x14ac:dyDescent="0.2">
      <c r="A21" s="47" t="s">
        <v>32</v>
      </c>
      <c r="B21" s="104" t="s">
        <v>33</v>
      </c>
      <c r="C21" s="105"/>
      <c r="D21" s="47">
        <v>1</v>
      </c>
      <c r="E21" s="106">
        <v>30</v>
      </c>
      <c r="F21" s="29">
        <v>2.16</v>
      </c>
      <c r="G21" s="107">
        <v>0.3</v>
      </c>
      <c r="H21" s="34">
        <v>13.53</v>
      </c>
      <c r="I21" s="29">
        <v>65.459999999999994</v>
      </c>
      <c r="J21" s="35"/>
      <c r="K21" s="47" t="s">
        <v>32</v>
      </c>
      <c r="L21" s="30" t="s">
        <v>33</v>
      </c>
      <c r="M21" s="43"/>
      <c r="N21" s="44">
        <v>1</v>
      </c>
      <c r="O21" s="29">
        <v>50</v>
      </c>
      <c r="P21" s="29">
        <v>3.6</v>
      </c>
      <c r="Q21" s="107">
        <v>0.5</v>
      </c>
      <c r="R21" s="29">
        <v>22.55</v>
      </c>
      <c r="S21" s="34">
        <f>(P21+R21)*4+Q21*9</f>
        <v>109.10000000000001</v>
      </c>
      <c r="T21" s="37"/>
    </row>
    <row r="22" spans="1:20" x14ac:dyDescent="0.2">
      <c r="A22" s="38" t="s">
        <v>55</v>
      </c>
      <c r="B22" s="96" t="s">
        <v>56</v>
      </c>
      <c r="C22" s="31"/>
      <c r="D22" s="32">
        <v>7</v>
      </c>
      <c r="E22" s="32">
        <v>45</v>
      </c>
      <c r="F22" s="38">
        <v>4.05</v>
      </c>
      <c r="G22" s="93">
        <v>6.43</v>
      </c>
      <c r="H22" s="38">
        <v>12.46</v>
      </c>
      <c r="I22" s="38">
        <v>123.91</v>
      </c>
      <c r="J22" s="38"/>
      <c r="K22" s="38" t="s">
        <v>55</v>
      </c>
      <c r="L22" s="96" t="s">
        <v>56</v>
      </c>
      <c r="M22" s="31"/>
      <c r="N22" s="32">
        <v>7</v>
      </c>
      <c r="O22" s="32">
        <v>45</v>
      </c>
      <c r="P22" s="38">
        <v>4.05</v>
      </c>
      <c r="Q22" s="93">
        <v>6.43</v>
      </c>
      <c r="R22" s="38">
        <v>12.46</v>
      </c>
      <c r="S22" s="93">
        <v>123.91</v>
      </c>
      <c r="T22" s="42"/>
    </row>
    <row r="23" spans="1:20" ht="16" thickBot="1" x14ac:dyDescent="0.25">
      <c r="A23" s="29"/>
      <c r="B23" s="31"/>
      <c r="C23" s="36"/>
      <c r="D23" s="32"/>
      <c r="E23" s="44"/>
      <c r="F23" s="38"/>
      <c r="G23" s="108"/>
      <c r="H23" s="38"/>
      <c r="I23" s="55"/>
      <c r="J23" s="29"/>
      <c r="K23" s="38"/>
      <c r="L23" s="109"/>
      <c r="M23" s="110"/>
      <c r="N23" s="111"/>
      <c r="O23" s="112"/>
      <c r="P23" s="113"/>
      <c r="Q23" s="45"/>
      <c r="R23" s="38"/>
      <c r="S23" s="101"/>
      <c r="T23" s="56"/>
    </row>
    <row r="24" spans="1:20" ht="16" thickBot="1" x14ac:dyDescent="0.25">
      <c r="A24" s="57"/>
      <c r="B24" s="114" t="s">
        <v>57</v>
      </c>
      <c r="C24" s="115"/>
      <c r="D24" s="116"/>
      <c r="E24" s="117"/>
      <c r="F24" s="118">
        <f>SUM(F17:F23)</f>
        <v>25.86</v>
      </c>
      <c r="G24" s="63">
        <f>SUM(G17:G23)</f>
        <v>26.45</v>
      </c>
      <c r="H24" s="62">
        <f>SUM(H17:H23)</f>
        <v>81.550000000000011</v>
      </c>
      <c r="I24" s="118">
        <f>SUM(I17:I23)</f>
        <v>666.14</v>
      </c>
      <c r="J24" s="57"/>
      <c r="K24" s="57"/>
      <c r="L24" s="114" t="s">
        <v>57</v>
      </c>
      <c r="M24" s="119"/>
      <c r="N24" s="116"/>
      <c r="O24" s="117"/>
      <c r="P24" s="118">
        <f>SUM(P17:P23)</f>
        <v>27.3</v>
      </c>
      <c r="Q24" s="63">
        <f>SUM(Q17:Q23)</f>
        <v>26.65</v>
      </c>
      <c r="R24" s="62">
        <f>SUM(R17:R23)</f>
        <v>90.57</v>
      </c>
      <c r="S24" s="66">
        <f>SUM(S17:S23)</f>
        <v>709.78</v>
      </c>
      <c r="T24" s="120"/>
    </row>
    <row r="25" spans="1:20" x14ac:dyDescent="0.2">
      <c r="A25" s="29" t="s">
        <v>58</v>
      </c>
      <c r="B25" s="43" t="s">
        <v>59</v>
      </c>
      <c r="C25" s="43"/>
      <c r="D25" s="32"/>
      <c r="E25" s="113">
        <v>100</v>
      </c>
      <c r="F25" s="93">
        <v>13.26</v>
      </c>
      <c r="G25" s="38">
        <v>18.82</v>
      </c>
      <c r="H25" s="93">
        <v>2.94</v>
      </c>
      <c r="I25" s="29">
        <v>234.18</v>
      </c>
      <c r="J25" s="38" t="s">
        <v>60</v>
      </c>
      <c r="K25" s="29" t="s">
        <v>58</v>
      </c>
      <c r="L25" s="43" t="s">
        <v>59</v>
      </c>
      <c r="M25" s="43"/>
      <c r="N25" s="32"/>
      <c r="O25" s="113">
        <v>100</v>
      </c>
      <c r="P25" s="93">
        <v>13.26</v>
      </c>
      <c r="Q25" s="38">
        <v>18.82</v>
      </c>
      <c r="R25" s="93">
        <v>2.94</v>
      </c>
      <c r="S25" s="29">
        <v>234.18</v>
      </c>
      <c r="T25" s="42" t="s">
        <v>60</v>
      </c>
    </row>
    <row r="26" spans="1:20" x14ac:dyDescent="0.2">
      <c r="A26" s="29" t="s">
        <v>61</v>
      </c>
      <c r="B26" s="96" t="s">
        <v>62</v>
      </c>
      <c r="C26" s="31"/>
      <c r="D26" s="32"/>
      <c r="E26" s="121">
        <v>100</v>
      </c>
      <c r="F26" s="29">
        <v>6</v>
      </c>
      <c r="G26" s="34">
        <v>2.8</v>
      </c>
      <c r="H26" s="29">
        <v>29.57</v>
      </c>
      <c r="I26" s="38">
        <v>167.58</v>
      </c>
      <c r="J26" s="29"/>
      <c r="K26" s="29" t="s">
        <v>61</v>
      </c>
      <c r="L26" s="96" t="s">
        <v>62</v>
      </c>
      <c r="M26" s="31"/>
      <c r="N26" s="32"/>
      <c r="O26" s="32">
        <v>150</v>
      </c>
      <c r="P26" s="29">
        <v>9</v>
      </c>
      <c r="Q26" s="34">
        <v>4.2</v>
      </c>
      <c r="R26" s="29">
        <v>44.36</v>
      </c>
      <c r="S26" s="35">
        <v>251.34</v>
      </c>
      <c r="T26" s="37"/>
    </row>
    <row r="27" spans="1:20" x14ac:dyDescent="0.2">
      <c r="A27" s="47">
        <v>36.299999999999997</v>
      </c>
      <c r="B27" s="104" t="s">
        <v>63</v>
      </c>
      <c r="C27" s="105"/>
      <c r="D27" s="47"/>
      <c r="E27" s="106">
        <v>50</v>
      </c>
      <c r="F27" s="29">
        <v>1.49</v>
      </c>
      <c r="G27" s="34">
        <v>2.8</v>
      </c>
      <c r="H27" s="34">
        <v>1.93</v>
      </c>
      <c r="I27" s="29">
        <v>39.35</v>
      </c>
      <c r="J27" s="35"/>
      <c r="K27" s="47">
        <v>36.299999999999997</v>
      </c>
      <c r="L27" s="104" t="s">
        <v>63</v>
      </c>
      <c r="M27" s="105"/>
      <c r="N27" s="47"/>
      <c r="O27" s="106">
        <v>50</v>
      </c>
      <c r="P27" s="29">
        <v>1.49</v>
      </c>
      <c r="Q27" s="34">
        <v>2.8</v>
      </c>
      <c r="R27" s="34">
        <v>1.93</v>
      </c>
      <c r="S27" s="29">
        <v>39.35</v>
      </c>
      <c r="T27" s="122"/>
    </row>
    <row r="28" spans="1:20" x14ac:dyDescent="0.2">
      <c r="A28" s="38" t="s">
        <v>64</v>
      </c>
      <c r="B28" s="43" t="s">
        <v>65</v>
      </c>
      <c r="C28" s="99"/>
      <c r="D28" s="123">
        <v>7</v>
      </c>
      <c r="E28" s="100">
        <v>200</v>
      </c>
      <c r="F28" s="29">
        <v>6</v>
      </c>
      <c r="G28" s="101">
        <v>4</v>
      </c>
      <c r="H28" s="34">
        <v>9</v>
      </c>
      <c r="I28" s="29">
        <f>(F28+H28)*4+G28*9</f>
        <v>96</v>
      </c>
      <c r="J28" s="29"/>
      <c r="K28" s="102" t="s">
        <v>64</v>
      </c>
      <c r="L28" s="43" t="s">
        <v>65</v>
      </c>
      <c r="M28" s="99"/>
      <c r="N28" s="123">
        <v>7</v>
      </c>
      <c r="O28" s="100">
        <v>200</v>
      </c>
      <c r="P28" s="29">
        <v>6</v>
      </c>
      <c r="Q28" s="101">
        <v>4</v>
      </c>
      <c r="R28" s="34">
        <v>9</v>
      </c>
      <c r="S28" s="29">
        <f>(P28+R28)*4+Q28*9</f>
        <v>96</v>
      </c>
      <c r="T28" s="37"/>
    </row>
    <row r="29" spans="1:20" x14ac:dyDescent="0.2">
      <c r="A29" s="29" t="s">
        <v>32</v>
      </c>
      <c r="B29" s="43" t="s">
        <v>33</v>
      </c>
      <c r="C29" s="103"/>
      <c r="D29" s="44">
        <v>1</v>
      </c>
      <c r="E29" s="44">
        <v>20</v>
      </c>
      <c r="F29" s="29">
        <v>1.44</v>
      </c>
      <c r="G29" s="29">
        <v>0.2</v>
      </c>
      <c r="H29" s="29">
        <v>9.02</v>
      </c>
      <c r="I29" s="124">
        <f>(F29+H29)*4+G29*9</f>
        <v>43.639999999999993</v>
      </c>
      <c r="J29" s="29"/>
      <c r="K29" s="29" t="s">
        <v>32</v>
      </c>
      <c r="L29" s="43" t="s">
        <v>33</v>
      </c>
      <c r="M29" s="103"/>
      <c r="N29" s="44">
        <v>1</v>
      </c>
      <c r="O29" s="44">
        <v>50</v>
      </c>
      <c r="P29" s="29">
        <v>3.6</v>
      </c>
      <c r="Q29" s="29">
        <v>0.5</v>
      </c>
      <c r="R29" s="29">
        <v>22.55</v>
      </c>
      <c r="S29" s="124">
        <f>(P29+R29)*4+Q29*9</f>
        <v>109.10000000000001</v>
      </c>
      <c r="T29" s="37"/>
    </row>
    <row r="30" spans="1:20" x14ac:dyDescent="0.2">
      <c r="A30" s="29"/>
      <c r="B30" s="43"/>
      <c r="C30" s="103"/>
      <c r="D30" s="44"/>
      <c r="E30" s="44"/>
      <c r="F30" s="29"/>
      <c r="G30" s="29"/>
      <c r="H30" s="29"/>
      <c r="I30" s="124"/>
      <c r="J30" s="123"/>
      <c r="K30" s="29"/>
      <c r="L30" s="43"/>
      <c r="M30" s="103"/>
      <c r="N30" s="44"/>
      <c r="O30" s="44"/>
      <c r="P30" s="29"/>
      <c r="Q30" s="29"/>
      <c r="R30" s="29"/>
      <c r="S30" s="124"/>
      <c r="T30" s="125"/>
    </row>
    <row r="31" spans="1:20" ht="16" thickBot="1" x14ac:dyDescent="0.25">
      <c r="A31" s="123"/>
      <c r="B31" s="126"/>
      <c r="C31" s="127"/>
      <c r="D31" s="128"/>
      <c r="E31" s="44"/>
      <c r="F31" s="29"/>
      <c r="G31" s="34"/>
      <c r="H31" s="29"/>
      <c r="I31" s="29"/>
      <c r="J31" s="52"/>
      <c r="K31" s="123"/>
      <c r="L31" s="126"/>
      <c r="M31" s="127"/>
      <c r="N31" s="128"/>
      <c r="O31" s="44"/>
      <c r="P31" s="29"/>
      <c r="Q31" s="34"/>
      <c r="R31" s="29"/>
      <c r="S31" s="34"/>
      <c r="T31" s="125"/>
    </row>
    <row r="32" spans="1:20" ht="16" thickBot="1" x14ac:dyDescent="0.25">
      <c r="A32" s="57"/>
      <c r="B32" s="114" t="s">
        <v>66</v>
      </c>
      <c r="C32" s="115"/>
      <c r="D32" s="116"/>
      <c r="E32" s="119"/>
      <c r="F32" s="62">
        <f>SUM(F25:F31)</f>
        <v>28.189999999999998</v>
      </c>
      <c r="G32" s="129">
        <f>SUM(G25:G31)</f>
        <v>28.62</v>
      </c>
      <c r="H32" s="62">
        <f>SUM(H25:H31)</f>
        <v>52.459999999999994</v>
      </c>
      <c r="I32" s="62">
        <f>SUM(I25:I31)</f>
        <v>580.75</v>
      </c>
      <c r="J32" s="57"/>
      <c r="K32" s="57"/>
      <c r="L32" s="114" t="s">
        <v>66</v>
      </c>
      <c r="M32" s="115"/>
      <c r="N32" s="116"/>
      <c r="O32" s="117"/>
      <c r="P32" s="62">
        <f>SUM(P25:P31)</f>
        <v>33.349999999999994</v>
      </c>
      <c r="Q32" s="129">
        <f>SUM(Q25:Q31)</f>
        <v>30.32</v>
      </c>
      <c r="R32" s="62">
        <f>SUM(R25:R31)</f>
        <v>80.78</v>
      </c>
      <c r="S32" s="63">
        <f>SUM(S25:S31)</f>
        <v>729.97</v>
      </c>
      <c r="T32" s="120"/>
    </row>
    <row r="33" spans="1:20" x14ac:dyDescent="0.2">
      <c r="A33" s="29" t="s">
        <v>67</v>
      </c>
      <c r="B33" s="130" t="s">
        <v>68</v>
      </c>
      <c r="C33" s="131"/>
      <c r="D33" s="44">
        <v>7</v>
      </c>
      <c r="E33" s="44" t="s">
        <v>69</v>
      </c>
      <c r="F33" s="29">
        <v>14.97</v>
      </c>
      <c r="G33" s="34">
        <v>20.350000000000001</v>
      </c>
      <c r="H33" s="29">
        <v>21.01</v>
      </c>
      <c r="I33" s="35">
        <v>332.13</v>
      </c>
      <c r="J33" s="29" t="s">
        <v>70</v>
      </c>
      <c r="K33" s="29" t="s">
        <v>67</v>
      </c>
      <c r="L33" s="130" t="s">
        <v>68</v>
      </c>
      <c r="M33" s="131"/>
      <c r="N33" s="44">
        <v>7</v>
      </c>
      <c r="O33" s="44" t="s">
        <v>71</v>
      </c>
      <c r="P33" s="29">
        <v>18.71</v>
      </c>
      <c r="Q33" s="34">
        <v>25.44</v>
      </c>
      <c r="R33" s="29">
        <v>26.26</v>
      </c>
      <c r="S33" s="35">
        <v>415.16</v>
      </c>
      <c r="T33" s="37" t="s">
        <v>25</v>
      </c>
    </row>
    <row r="34" spans="1:20" x14ac:dyDescent="0.2">
      <c r="A34" s="132" t="s">
        <v>72</v>
      </c>
      <c r="B34" s="133" t="s">
        <v>73</v>
      </c>
      <c r="C34" s="134"/>
      <c r="D34" s="135"/>
      <c r="E34" s="47">
        <v>50</v>
      </c>
      <c r="F34" s="47">
        <v>0.98</v>
      </c>
      <c r="G34" s="136">
        <v>2.84</v>
      </c>
      <c r="H34" s="47">
        <v>3.41</v>
      </c>
      <c r="I34" s="97">
        <v>40.340000000000003</v>
      </c>
      <c r="J34" s="38"/>
      <c r="K34" s="132" t="s">
        <v>72</v>
      </c>
      <c r="L34" s="133" t="s">
        <v>73</v>
      </c>
      <c r="M34" s="134"/>
      <c r="N34" s="135"/>
      <c r="O34" s="47">
        <v>50</v>
      </c>
      <c r="P34" s="47">
        <v>0.98</v>
      </c>
      <c r="Q34" s="136">
        <v>2.84</v>
      </c>
      <c r="R34" s="47">
        <v>3.41</v>
      </c>
      <c r="S34" s="97">
        <v>40.340000000000003</v>
      </c>
      <c r="T34" s="42"/>
    </row>
    <row r="35" spans="1:20" x14ac:dyDescent="0.2">
      <c r="A35" s="29"/>
      <c r="B35" s="30" t="s">
        <v>33</v>
      </c>
      <c r="C35" s="110"/>
      <c r="D35" s="111">
        <v>1</v>
      </c>
      <c r="E35" s="44">
        <v>30</v>
      </c>
      <c r="F35" s="29">
        <v>2.16</v>
      </c>
      <c r="G35" s="34">
        <v>0.3</v>
      </c>
      <c r="H35" s="29">
        <v>13.53</v>
      </c>
      <c r="I35" s="35">
        <v>65.459999999999994</v>
      </c>
      <c r="J35" s="29"/>
      <c r="K35" s="29" t="s">
        <v>58</v>
      </c>
      <c r="L35" s="109" t="s">
        <v>33</v>
      </c>
      <c r="M35" s="110"/>
      <c r="N35" s="111">
        <v>1</v>
      </c>
      <c r="O35" s="111">
        <v>65</v>
      </c>
      <c r="P35" s="52">
        <v>4.68</v>
      </c>
      <c r="Q35" s="53">
        <v>0.65</v>
      </c>
      <c r="R35" s="52">
        <v>29.31</v>
      </c>
      <c r="S35" s="51">
        <v>141.81</v>
      </c>
      <c r="T35" s="37"/>
    </row>
    <row r="36" spans="1:20" x14ac:dyDescent="0.2">
      <c r="A36" s="47">
        <v>35.5</v>
      </c>
      <c r="B36" s="104" t="s">
        <v>74</v>
      </c>
      <c r="C36" s="105"/>
      <c r="D36" s="47"/>
      <c r="E36" s="106">
        <v>200</v>
      </c>
      <c r="F36" s="29"/>
      <c r="G36" s="29"/>
      <c r="H36" s="29">
        <v>20.58</v>
      </c>
      <c r="I36" s="35">
        <v>86.62</v>
      </c>
      <c r="J36" s="29" t="s">
        <v>75</v>
      </c>
      <c r="K36" s="47">
        <v>35.5</v>
      </c>
      <c r="L36" s="104" t="s">
        <v>74</v>
      </c>
      <c r="M36" s="105"/>
      <c r="N36" s="47"/>
      <c r="O36" s="106">
        <v>200</v>
      </c>
      <c r="P36" s="29"/>
      <c r="Q36" s="29"/>
      <c r="R36" s="29">
        <v>20.58</v>
      </c>
      <c r="S36" s="35">
        <v>86.62</v>
      </c>
      <c r="T36" s="37" t="s">
        <v>75</v>
      </c>
    </row>
    <row r="37" spans="1:20" x14ac:dyDescent="0.2">
      <c r="A37" s="29" t="s">
        <v>76</v>
      </c>
      <c r="B37" s="30" t="s">
        <v>77</v>
      </c>
      <c r="C37" s="43"/>
      <c r="D37" s="44"/>
      <c r="E37" s="29">
        <v>100</v>
      </c>
      <c r="F37" s="29">
        <v>0.8</v>
      </c>
      <c r="G37" s="34">
        <v>0</v>
      </c>
      <c r="H37" s="29">
        <v>9.6</v>
      </c>
      <c r="I37" s="35">
        <v>41.6</v>
      </c>
      <c r="J37" s="29"/>
      <c r="K37" s="29" t="s">
        <v>76</v>
      </c>
      <c r="L37" s="30" t="s">
        <v>77</v>
      </c>
      <c r="M37" s="43"/>
      <c r="N37" s="44"/>
      <c r="O37" s="29">
        <v>100</v>
      </c>
      <c r="P37" s="29">
        <v>0.8</v>
      </c>
      <c r="Q37" s="34">
        <v>0</v>
      </c>
      <c r="R37" s="29">
        <v>9.6</v>
      </c>
      <c r="S37" s="35">
        <v>41.6</v>
      </c>
      <c r="T37" s="37"/>
    </row>
    <row r="38" spans="1:20" ht="16" thickBot="1" x14ac:dyDescent="0.25">
      <c r="A38" s="29"/>
      <c r="B38" s="30"/>
      <c r="C38" s="43"/>
      <c r="D38" s="44"/>
      <c r="E38" s="29"/>
      <c r="F38" s="29"/>
      <c r="G38" s="34"/>
      <c r="H38" s="29"/>
      <c r="I38" s="35"/>
      <c r="J38" s="29"/>
      <c r="K38" s="29"/>
      <c r="L38" s="30"/>
      <c r="M38" s="43"/>
      <c r="N38" s="44"/>
      <c r="O38" s="29"/>
      <c r="P38" s="29"/>
      <c r="Q38" s="34"/>
      <c r="R38" s="29"/>
      <c r="S38" s="35"/>
      <c r="T38" s="37"/>
    </row>
    <row r="39" spans="1:20" ht="16" thickBot="1" x14ac:dyDescent="0.25">
      <c r="A39" s="57"/>
      <c r="B39" s="137" t="s">
        <v>78</v>
      </c>
      <c r="C39" s="138"/>
      <c r="D39" s="57"/>
      <c r="E39" s="139"/>
      <c r="F39" s="62">
        <f>SUM(F33:F38)</f>
        <v>18.91</v>
      </c>
      <c r="G39" s="140">
        <f>SUM(G33:G38)</f>
        <v>23.490000000000002</v>
      </c>
      <c r="H39" s="63">
        <f>SUM(H33:H38)</f>
        <v>68.13</v>
      </c>
      <c r="I39" s="62">
        <f>SUM(I33:I38)</f>
        <v>566.15</v>
      </c>
      <c r="J39" s="62"/>
      <c r="K39" s="57"/>
      <c r="L39" s="137" t="s">
        <v>78</v>
      </c>
      <c r="M39" s="139"/>
      <c r="N39" s="57"/>
      <c r="O39" s="141"/>
      <c r="P39" s="62">
        <f>SUM(P33:P38)</f>
        <v>25.17</v>
      </c>
      <c r="Q39" s="129">
        <f>SUM(Q33:Q38)</f>
        <v>28.93</v>
      </c>
      <c r="R39" s="62">
        <f>SUM(R33:R38)</f>
        <v>89.16</v>
      </c>
      <c r="S39" s="66">
        <f>SUM(S33:S38)</f>
        <v>725.53</v>
      </c>
      <c r="T39" s="120"/>
    </row>
    <row r="40" spans="1:20" x14ac:dyDescent="0.2">
      <c r="A40" s="29" t="s">
        <v>79</v>
      </c>
      <c r="B40" s="142" t="s">
        <v>80</v>
      </c>
      <c r="C40" s="142"/>
      <c r="D40" s="32">
        <v>7</v>
      </c>
      <c r="E40" s="143" t="s">
        <v>81</v>
      </c>
      <c r="F40" s="143">
        <v>17.91</v>
      </c>
      <c r="G40" s="143">
        <v>12.59</v>
      </c>
      <c r="H40" s="101">
        <v>7.15</v>
      </c>
      <c r="I40" s="97">
        <v>215.01</v>
      </c>
      <c r="J40" s="29" t="s">
        <v>46</v>
      </c>
      <c r="K40" s="29" t="s">
        <v>79</v>
      </c>
      <c r="L40" s="142" t="s">
        <v>80</v>
      </c>
      <c r="M40" s="142"/>
      <c r="N40" s="32">
        <v>7</v>
      </c>
      <c r="O40" s="143" t="s">
        <v>81</v>
      </c>
      <c r="P40" s="143">
        <v>17.91</v>
      </c>
      <c r="Q40" s="143">
        <v>12.59</v>
      </c>
      <c r="R40" s="101">
        <v>7.15</v>
      </c>
      <c r="S40" s="97">
        <v>215.01</v>
      </c>
      <c r="T40" s="37" t="s">
        <v>46</v>
      </c>
    </row>
    <row r="41" spans="1:20" x14ac:dyDescent="0.2">
      <c r="A41" s="29" t="s">
        <v>82</v>
      </c>
      <c r="B41" s="30" t="s">
        <v>83</v>
      </c>
      <c r="C41" s="43"/>
      <c r="D41" s="44">
        <v>1.7</v>
      </c>
      <c r="E41" s="44" t="s">
        <v>49</v>
      </c>
      <c r="F41" s="29">
        <v>6.26</v>
      </c>
      <c r="G41" s="34">
        <v>4.6399999999999997</v>
      </c>
      <c r="H41" s="29">
        <v>41.84</v>
      </c>
      <c r="I41" s="35">
        <f>(F41+H41)*4+G41*9</f>
        <v>234.16</v>
      </c>
      <c r="J41" s="29"/>
      <c r="K41" s="29" t="s">
        <v>82</v>
      </c>
      <c r="L41" s="30" t="s">
        <v>83</v>
      </c>
      <c r="M41" s="43"/>
      <c r="N41" s="44">
        <v>1.7</v>
      </c>
      <c r="O41" s="44" t="s">
        <v>84</v>
      </c>
      <c r="P41" s="29">
        <v>8.34</v>
      </c>
      <c r="Q41" s="34">
        <v>5.36</v>
      </c>
      <c r="R41" s="29">
        <v>55.78</v>
      </c>
      <c r="S41" s="35">
        <f>(P41+R41)*4+Q41*9</f>
        <v>304.72000000000003</v>
      </c>
      <c r="T41" s="37"/>
    </row>
    <row r="42" spans="1:20" x14ac:dyDescent="0.2">
      <c r="A42" s="144" t="s">
        <v>85</v>
      </c>
      <c r="B42" s="145" t="s">
        <v>86</v>
      </c>
      <c r="C42" s="103"/>
      <c r="D42" s="29"/>
      <c r="E42" s="47">
        <v>50</v>
      </c>
      <c r="F42" s="47">
        <v>0.59</v>
      </c>
      <c r="G42" s="136">
        <v>2.54</v>
      </c>
      <c r="H42" s="136">
        <v>2.63</v>
      </c>
      <c r="I42" s="97">
        <v>35.74</v>
      </c>
      <c r="J42" s="35"/>
      <c r="K42" s="144" t="s">
        <v>85</v>
      </c>
      <c r="L42" s="145" t="s">
        <v>86</v>
      </c>
      <c r="M42" s="103"/>
      <c r="N42" s="29"/>
      <c r="O42" s="47">
        <v>75</v>
      </c>
      <c r="P42" s="47">
        <v>0.89</v>
      </c>
      <c r="Q42" s="136">
        <v>3.81</v>
      </c>
      <c r="R42" s="136">
        <v>3.95</v>
      </c>
      <c r="S42" s="97">
        <f>(P42+R42)*4+Q42*9</f>
        <v>53.65</v>
      </c>
      <c r="T42" s="122"/>
    </row>
    <row r="43" spans="1:20" x14ac:dyDescent="0.2">
      <c r="A43" s="29">
        <v>16.399999999999999</v>
      </c>
      <c r="B43" s="43" t="s">
        <v>87</v>
      </c>
      <c r="C43" s="103"/>
      <c r="D43" s="32"/>
      <c r="E43" s="38">
        <v>200</v>
      </c>
      <c r="F43" s="38">
        <v>0.32</v>
      </c>
      <c r="G43" s="45">
        <v>0</v>
      </c>
      <c r="H43" s="38">
        <v>22.8</v>
      </c>
      <c r="I43" s="35">
        <v>92.13</v>
      </c>
      <c r="J43" s="35" t="s">
        <v>75</v>
      </c>
      <c r="K43" s="29">
        <v>16.399999999999999</v>
      </c>
      <c r="L43" s="43" t="s">
        <v>87</v>
      </c>
      <c r="M43" s="103"/>
      <c r="N43" s="32"/>
      <c r="O43" s="38">
        <v>200</v>
      </c>
      <c r="P43" s="38">
        <v>0.32</v>
      </c>
      <c r="Q43" s="45">
        <v>0</v>
      </c>
      <c r="R43" s="38">
        <v>22.8</v>
      </c>
      <c r="S43" s="97">
        <f>(P43+R43)*4+Q43*9</f>
        <v>92.48</v>
      </c>
      <c r="T43" s="122" t="s">
        <v>75</v>
      </c>
    </row>
    <row r="44" spans="1:20" ht="16" thickBot="1" x14ac:dyDescent="0.25">
      <c r="A44" s="52"/>
      <c r="B44" s="109" t="s">
        <v>33</v>
      </c>
      <c r="C44" s="110"/>
      <c r="D44" s="111">
        <v>1</v>
      </c>
      <c r="E44" s="111">
        <v>30</v>
      </c>
      <c r="F44" s="52">
        <v>2.16</v>
      </c>
      <c r="G44" s="53">
        <v>0.3</v>
      </c>
      <c r="H44" s="52">
        <v>13.53</v>
      </c>
      <c r="I44" s="51">
        <v>65.459999999999994</v>
      </c>
      <c r="J44" s="52"/>
      <c r="K44" s="52"/>
      <c r="L44" s="109" t="s">
        <v>33</v>
      </c>
      <c r="M44" s="110"/>
      <c r="N44" s="111">
        <v>1</v>
      </c>
      <c r="O44" s="111">
        <v>65</v>
      </c>
      <c r="P44" s="52">
        <v>4.68</v>
      </c>
      <c r="Q44" s="53">
        <v>0.65</v>
      </c>
      <c r="R44" s="52">
        <v>29.31</v>
      </c>
      <c r="S44" s="51">
        <v>141.81</v>
      </c>
      <c r="T44" s="146"/>
    </row>
    <row r="45" spans="1:20" ht="16" thickBot="1" x14ac:dyDescent="0.25">
      <c r="A45" s="57"/>
      <c r="B45" s="147"/>
      <c r="C45" s="115"/>
      <c r="D45" s="116"/>
      <c r="E45" s="148"/>
      <c r="F45" s="62">
        <f>SUM(F40:F44)</f>
        <v>27.240000000000002</v>
      </c>
      <c r="G45" s="63">
        <f>SUM(G40:G44)</f>
        <v>20.07</v>
      </c>
      <c r="H45" s="62">
        <f>SUM(H40:H44)</f>
        <v>87.95</v>
      </c>
      <c r="I45" s="140">
        <f>SUM(I40:I44)</f>
        <v>642.5</v>
      </c>
      <c r="J45" s="57"/>
      <c r="K45" s="57"/>
      <c r="L45" s="147"/>
      <c r="M45" s="115"/>
      <c r="N45" s="116" t="s">
        <v>88</v>
      </c>
      <c r="O45" s="148"/>
      <c r="P45" s="62">
        <f>SUM(P40:P44)</f>
        <v>32.14</v>
      </c>
      <c r="Q45" s="63">
        <v>22.61</v>
      </c>
      <c r="R45" s="62">
        <f>SUM(R40:R44)</f>
        <v>118.99</v>
      </c>
      <c r="S45" s="140">
        <f>SUM(S40:S44)</f>
        <v>807.67000000000007</v>
      </c>
      <c r="T45" s="1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7"/>
  <sheetViews>
    <sheetView workbookViewId="0">
      <selection activeCell="I24" sqref="I24"/>
    </sheetView>
  </sheetViews>
  <sheetFormatPr baseColWidth="10" defaultColWidth="8.83203125" defaultRowHeight="15" x14ac:dyDescent="0.2"/>
  <cols>
    <col min="4" max="4" width="5.6640625" customWidth="1"/>
    <col min="14" max="14" width="4.83203125" customWidth="1"/>
  </cols>
  <sheetData>
    <row r="1" spans="1:20" x14ac:dyDescent="0.2">
      <c r="A1" s="1" t="s">
        <v>0</v>
      </c>
      <c r="B1" s="1"/>
      <c r="C1" s="1"/>
      <c r="D1" s="1"/>
      <c r="G1" s="2"/>
      <c r="H1" s="2"/>
      <c r="K1" s="1" t="s">
        <v>0</v>
      </c>
      <c r="L1" s="1"/>
      <c r="M1" s="1"/>
      <c r="N1" s="1"/>
      <c r="Q1" s="2"/>
      <c r="R1" s="2"/>
    </row>
    <row r="2" spans="1:20" x14ac:dyDescent="0.2">
      <c r="A2" s="3" t="s">
        <v>1</v>
      </c>
      <c r="B2" s="3"/>
      <c r="D2" s="4" t="s">
        <v>2</v>
      </c>
      <c r="E2" s="4"/>
      <c r="F2" s="4"/>
      <c r="G2" s="2"/>
      <c r="H2" t="s">
        <v>89</v>
      </c>
      <c r="I2" t="s">
        <v>3</v>
      </c>
      <c r="K2" s="3" t="s">
        <v>90</v>
      </c>
      <c r="L2" s="3" t="s">
        <v>91</v>
      </c>
      <c r="N2" s="4" t="s">
        <v>2</v>
      </c>
      <c r="O2" s="4"/>
      <c r="P2" s="4"/>
      <c r="Q2" t="s">
        <v>89</v>
      </c>
      <c r="S2" t="s">
        <v>3</v>
      </c>
    </row>
    <row r="3" spans="1:20" ht="16" thickBot="1" x14ac:dyDescent="0.25">
      <c r="D3" s="149"/>
      <c r="G3" s="2"/>
      <c r="I3" t="s">
        <v>6</v>
      </c>
      <c r="Q3" s="2"/>
      <c r="S3" t="s">
        <v>6</v>
      </c>
    </row>
    <row r="4" spans="1:20" ht="16" thickBot="1" x14ac:dyDescent="0.25">
      <c r="A4" s="5" t="s">
        <v>8</v>
      </c>
      <c r="B4" s="6" t="s">
        <v>9</v>
      </c>
      <c r="C4" s="7"/>
      <c r="D4" s="5"/>
      <c r="E4" s="150" t="s">
        <v>10</v>
      </c>
      <c r="F4" s="7" t="s">
        <v>11</v>
      </c>
      <c r="G4" s="7"/>
      <c r="H4" s="9"/>
      <c r="I4" s="11" t="s">
        <v>12</v>
      </c>
      <c r="J4" s="10" t="s">
        <v>13</v>
      </c>
      <c r="K4" s="5" t="s">
        <v>8</v>
      </c>
      <c r="L4" s="6" t="s">
        <v>9</v>
      </c>
      <c r="M4" s="11"/>
      <c r="N4" s="5"/>
      <c r="O4" s="150" t="s">
        <v>10</v>
      </c>
      <c r="P4" s="7" t="s">
        <v>11</v>
      </c>
      <c r="Q4" s="7"/>
      <c r="R4" s="9"/>
      <c r="S4" s="11" t="s">
        <v>12</v>
      </c>
      <c r="T4" s="10" t="s">
        <v>13</v>
      </c>
    </row>
    <row r="5" spans="1:20" ht="16" thickBot="1" x14ac:dyDescent="0.25">
      <c r="A5" s="13"/>
      <c r="B5" s="14" t="s">
        <v>14</v>
      </c>
      <c r="C5" s="15"/>
      <c r="D5" s="23" t="s">
        <v>92</v>
      </c>
      <c r="E5" s="151" t="s">
        <v>16</v>
      </c>
      <c r="F5" s="18" t="s">
        <v>17</v>
      </c>
      <c r="G5" s="19" t="s">
        <v>18</v>
      </c>
      <c r="H5" s="20" t="s">
        <v>19</v>
      </c>
      <c r="I5" s="152" t="s">
        <v>20</v>
      </c>
      <c r="J5" s="21" t="s">
        <v>21</v>
      </c>
      <c r="K5" s="13"/>
      <c r="L5" s="14" t="s">
        <v>14</v>
      </c>
      <c r="M5" s="22"/>
      <c r="N5" s="153" t="s">
        <v>92</v>
      </c>
      <c r="O5" s="151" t="s">
        <v>16</v>
      </c>
      <c r="P5" s="18" t="s">
        <v>17</v>
      </c>
      <c r="Q5" s="19" t="s">
        <v>18</v>
      </c>
      <c r="R5" s="20" t="s">
        <v>19</v>
      </c>
      <c r="S5" s="152" t="s">
        <v>20</v>
      </c>
      <c r="T5" s="152" t="s">
        <v>21</v>
      </c>
    </row>
    <row r="6" spans="1:20" ht="16" thickBot="1" x14ac:dyDescent="0.25">
      <c r="A6" s="25"/>
      <c r="B6" s="19" t="s">
        <v>22</v>
      </c>
      <c r="C6" s="26"/>
      <c r="D6" s="25"/>
      <c r="E6" s="28"/>
      <c r="F6" s="25"/>
      <c r="G6" s="27"/>
      <c r="H6" s="25"/>
      <c r="I6" s="28"/>
      <c r="J6" s="25"/>
      <c r="K6" s="25"/>
      <c r="L6" s="19" t="s">
        <v>22</v>
      </c>
      <c r="M6" s="28"/>
      <c r="N6" s="25"/>
      <c r="O6" s="28"/>
      <c r="P6" s="25"/>
      <c r="Q6" s="27"/>
      <c r="R6" s="25"/>
      <c r="S6" s="28"/>
      <c r="T6" s="28"/>
    </row>
    <row r="7" spans="1:20" x14ac:dyDescent="0.2">
      <c r="A7" s="123" t="s">
        <v>93</v>
      </c>
      <c r="B7" s="154" t="s">
        <v>94</v>
      </c>
      <c r="C7" s="155"/>
      <c r="D7" s="156">
        <v>1</v>
      </c>
      <c r="E7" s="157">
        <v>250</v>
      </c>
      <c r="F7" s="123">
        <v>15.52</v>
      </c>
      <c r="G7" s="158">
        <v>17.72</v>
      </c>
      <c r="H7" s="123">
        <v>46.77</v>
      </c>
      <c r="I7" s="35">
        <f>(F7+H7)*4+G7*9</f>
        <v>408.64</v>
      </c>
      <c r="J7" s="123" t="s">
        <v>46</v>
      </c>
      <c r="K7" s="29" t="s">
        <v>95</v>
      </c>
      <c r="L7" s="154" t="s">
        <v>94</v>
      </c>
      <c r="M7" s="155"/>
      <c r="N7" s="159">
        <v>1</v>
      </c>
      <c r="O7" s="159">
        <v>300</v>
      </c>
      <c r="P7" s="29">
        <v>16.16</v>
      </c>
      <c r="Q7" s="34">
        <v>17.100000000000001</v>
      </c>
      <c r="R7" s="29">
        <v>56.27</v>
      </c>
      <c r="S7" s="35">
        <f>(P7+R7)*4+Q7*9</f>
        <v>443.62</v>
      </c>
      <c r="T7" s="37" t="s">
        <v>25</v>
      </c>
    </row>
    <row r="8" spans="1:20" x14ac:dyDescent="0.2">
      <c r="A8" s="29">
        <v>16.3</v>
      </c>
      <c r="B8" s="160" t="s">
        <v>96</v>
      </c>
      <c r="C8" s="161"/>
      <c r="D8" s="159"/>
      <c r="E8" s="162">
        <v>40</v>
      </c>
      <c r="F8" s="162">
        <v>0.62</v>
      </c>
      <c r="G8" s="34">
        <v>1.79</v>
      </c>
      <c r="H8" s="29">
        <v>2.76</v>
      </c>
      <c r="I8" s="35">
        <f>(F8+H8)*4+G8*9</f>
        <v>29.63</v>
      </c>
      <c r="J8" s="29"/>
      <c r="K8" s="29">
        <v>16.3</v>
      </c>
      <c r="L8" s="160" t="s">
        <v>96</v>
      </c>
      <c r="M8" s="161"/>
      <c r="N8" s="159"/>
      <c r="O8" s="162">
        <v>100</v>
      </c>
      <c r="P8" s="162">
        <v>1.55</v>
      </c>
      <c r="Q8" s="34">
        <v>4.4800000000000004</v>
      </c>
      <c r="R8" s="29">
        <v>6.89</v>
      </c>
      <c r="S8" s="35">
        <f>(P8+R8)*4+Q8*9</f>
        <v>74.080000000000013</v>
      </c>
      <c r="T8" s="122"/>
    </row>
    <row r="9" spans="1:20" x14ac:dyDescent="0.2">
      <c r="A9" s="38" t="s">
        <v>97</v>
      </c>
      <c r="B9" s="160" t="s">
        <v>98</v>
      </c>
      <c r="C9" s="163"/>
      <c r="D9" s="164"/>
      <c r="E9" s="164">
        <v>200</v>
      </c>
      <c r="F9" s="38">
        <v>0.43</v>
      </c>
      <c r="G9" s="45"/>
      <c r="H9" s="38">
        <v>20.100000000000001</v>
      </c>
      <c r="I9" s="35">
        <v>82.12</v>
      </c>
      <c r="J9" s="38" t="s">
        <v>75</v>
      </c>
      <c r="K9" s="38" t="s">
        <v>97</v>
      </c>
      <c r="L9" s="160" t="s">
        <v>99</v>
      </c>
      <c r="M9" s="163"/>
      <c r="N9" s="164"/>
      <c r="O9" s="164">
        <v>200</v>
      </c>
      <c r="P9" s="38">
        <v>0.43</v>
      </c>
      <c r="Q9" s="45"/>
      <c r="R9" s="38">
        <v>20.100000000000001</v>
      </c>
      <c r="S9" s="35">
        <v>82.12</v>
      </c>
      <c r="T9" s="42" t="s">
        <v>75</v>
      </c>
    </row>
    <row r="10" spans="1:20" x14ac:dyDescent="0.2">
      <c r="A10" s="29" t="s">
        <v>32</v>
      </c>
      <c r="B10" s="160" t="s">
        <v>33</v>
      </c>
      <c r="C10" s="165"/>
      <c r="D10" s="164">
        <v>1</v>
      </c>
      <c r="E10" s="162">
        <v>40</v>
      </c>
      <c r="F10" s="29">
        <v>2.88</v>
      </c>
      <c r="G10" s="107">
        <v>0.4</v>
      </c>
      <c r="H10" s="29">
        <v>18.04</v>
      </c>
      <c r="I10" s="35">
        <f>(F10+H10)*4+G10*9</f>
        <v>87.279999999999987</v>
      </c>
      <c r="J10" s="29"/>
      <c r="K10" s="29" t="s">
        <v>32</v>
      </c>
      <c r="L10" s="160" t="s">
        <v>33</v>
      </c>
      <c r="M10" s="165"/>
      <c r="N10" s="164">
        <v>1</v>
      </c>
      <c r="O10" s="162">
        <v>50</v>
      </c>
      <c r="P10" s="29">
        <v>3.6</v>
      </c>
      <c r="Q10" s="107">
        <v>0.5</v>
      </c>
      <c r="R10" s="29">
        <v>22.55</v>
      </c>
      <c r="S10" s="35">
        <f>(P10+R10)*4+Q10*9</f>
        <v>109.10000000000001</v>
      </c>
      <c r="T10" s="37"/>
    </row>
    <row r="11" spans="1:20" x14ac:dyDescent="0.2">
      <c r="A11" s="52"/>
      <c r="B11" s="166"/>
      <c r="C11" s="167"/>
      <c r="D11" s="168"/>
      <c r="E11" s="162"/>
      <c r="F11" s="52"/>
      <c r="G11" s="53"/>
      <c r="H11" s="52"/>
      <c r="I11" s="35"/>
      <c r="J11" s="52"/>
      <c r="K11" s="52"/>
      <c r="L11" s="166"/>
      <c r="M11" s="169"/>
      <c r="N11" s="168"/>
      <c r="O11" s="162"/>
      <c r="P11" s="52"/>
      <c r="Q11" s="53"/>
      <c r="R11" s="52"/>
      <c r="S11" s="35"/>
      <c r="T11" s="54"/>
    </row>
    <row r="12" spans="1:20" ht="16" thickBot="1" x14ac:dyDescent="0.25">
      <c r="A12" s="52"/>
      <c r="B12" s="166"/>
      <c r="C12" s="167"/>
      <c r="D12" s="168"/>
      <c r="E12" s="162"/>
      <c r="F12" s="52"/>
      <c r="G12" s="53"/>
      <c r="H12" s="52"/>
      <c r="I12" s="35"/>
      <c r="J12" s="52"/>
      <c r="K12" s="52"/>
      <c r="L12" s="166"/>
      <c r="M12" s="169"/>
      <c r="N12" s="168"/>
      <c r="O12" s="162"/>
      <c r="P12" s="52"/>
      <c r="Q12" s="53"/>
      <c r="R12" s="52"/>
      <c r="S12" s="35"/>
      <c r="T12" s="54"/>
    </row>
    <row r="13" spans="1:20" ht="16" thickBot="1" x14ac:dyDescent="0.25">
      <c r="A13" s="57"/>
      <c r="B13" s="170"/>
      <c r="C13" s="171"/>
      <c r="D13" s="172"/>
      <c r="E13" s="173"/>
      <c r="F13" s="62">
        <f>SUM(F7:F12)</f>
        <v>19.45</v>
      </c>
      <c r="G13" s="63">
        <f>SUM(G7:G12)</f>
        <v>19.909999999999997</v>
      </c>
      <c r="H13" s="62">
        <f>SUM(H7:H12)</f>
        <v>87.669999999999987</v>
      </c>
      <c r="I13" s="118">
        <f>SUM(I7:I12)</f>
        <v>607.66999999999996</v>
      </c>
      <c r="J13" s="57"/>
      <c r="K13" s="57"/>
      <c r="L13" s="170"/>
      <c r="M13" s="174"/>
      <c r="N13" s="172"/>
      <c r="O13" s="173"/>
      <c r="P13" s="62">
        <f>SUM(P7:P12)</f>
        <v>21.740000000000002</v>
      </c>
      <c r="Q13" s="63">
        <v>22.98</v>
      </c>
      <c r="R13" s="62">
        <f>SUM(R7:R12)</f>
        <v>105.81</v>
      </c>
      <c r="S13" s="118">
        <f>SUM(S7:S12)</f>
        <v>708.92000000000007</v>
      </c>
      <c r="T13" s="175"/>
    </row>
    <row r="14" spans="1:20" ht="16" thickBot="1" x14ac:dyDescent="0.25">
      <c r="A14" s="77"/>
      <c r="B14" s="176"/>
      <c r="C14" s="177"/>
      <c r="D14" s="178"/>
      <c r="E14" s="179" t="s">
        <v>35</v>
      </c>
      <c r="F14" s="72" t="s">
        <v>36</v>
      </c>
      <c r="G14" s="73" t="s">
        <v>37</v>
      </c>
      <c r="H14" s="74" t="s">
        <v>38</v>
      </c>
      <c r="I14" s="75" t="s">
        <v>39</v>
      </c>
      <c r="J14" s="76"/>
      <c r="K14" s="77"/>
      <c r="L14" s="78"/>
      <c r="M14" s="71"/>
      <c r="N14" s="178"/>
      <c r="O14" s="179"/>
      <c r="P14" s="80" t="s">
        <v>40</v>
      </c>
      <c r="Q14" s="81" t="s">
        <v>41</v>
      </c>
      <c r="R14" s="80" t="s">
        <v>42</v>
      </c>
      <c r="S14" s="180" t="s">
        <v>100</v>
      </c>
      <c r="T14" s="181"/>
    </row>
    <row r="15" spans="1:20" ht="16" thickBot="1" x14ac:dyDescent="0.25">
      <c r="A15" s="77"/>
      <c r="B15" s="19" t="s">
        <v>34</v>
      </c>
      <c r="C15" s="182"/>
      <c r="D15" s="183"/>
      <c r="E15" s="89"/>
      <c r="F15" s="77"/>
      <c r="G15" s="88"/>
      <c r="H15" s="77"/>
      <c r="I15" s="89"/>
      <c r="J15" s="77"/>
      <c r="K15" s="77"/>
      <c r="L15" s="19" t="s">
        <v>34</v>
      </c>
      <c r="M15" s="184"/>
      <c r="N15" s="183"/>
      <c r="O15" s="89"/>
      <c r="P15" s="77"/>
      <c r="Q15" s="88"/>
      <c r="R15" s="77"/>
      <c r="S15" s="89"/>
      <c r="T15" s="185"/>
    </row>
    <row r="16" spans="1:20" x14ac:dyDescent="0.2">
      <c r="A16" s="186" t="s">
        <v>101</v>
      </c>
      <c r="B16" s="187" t="s">
        <v>102</v>
      </c>
      <c r="C16" s="188"/>
      <c r="D16" s="186">
        <v>1.7</v>
      </c>
      <c r="E16" s="189" t="s">
        <v>103</v>
      </c>
      <c r="F16" s="29">
        <v>12.11</v>
      </c>
      <c r="G16" s="34">
        <v>13.73</v>
      </c>
      <c r="H16" s="29">
        <v>3.53</v>
      </c>
      <c r="I16" s="35">
        <f t="shared" ref="I16:I21" si="0">(F16+H16)*4+G16*9</f>
        <v>186.13</v>
      </c>
      <c r="J16" s="29" t="s">
        <v>104</v>
      </c>
      <c r="K16" s="186" t="s">
        <v>101</v>
      </c>
      <c r="L16" s="187" t="s">
        <v>102</v>
      </c>
      <c r="M16" s="188"/>
      <c r="N16" s="186">
        <v>1.7</v>
      </c>
      <c r="O16" s="189" t="s">
        <v>103</v>
      </c>
      <c r="P16" s="29">
        <v>12.11</v>
      </c>
      <c r="Q16" s="34">
        <v>13.73</v>
      </c>
      <c r="R16" s="29">
        <v>3.53</v>
      </c>
      <c r="S16" s="35">
        <f t="shared" ref="S16:S21" si="1">(P16+R16)*4+Q16*9</f>
        <v>186.13</v>
      </c>
      <c r="T16" s="37" t="s">
        <v>104</v>
      </c>
    </row>
    <row r="17" spans="1:20" x14ac:dyDescent="0.2">
      <c r="A17" s="29" t="s">
        <v>61</v>
      </c>
      <c r="B17" s="190" t="s">
        <v>62</v>
      </c>
      <c r="C17" s="161"/>
      <c r="D17" s="159"/>
      <c r="E17" s="157">
        <v>150</v>
      </c>
      <c r="F17" s="29">
        <v>9.01</v>
      </c>
      <c r="G17" s="34">
        <v>4.21</v>
      </c>
      <c r="H17" s="29">
        <v>44.36</v>
      </c>
      <c r="I17" s="35">
        <f t="shared" si="0"/>
        <v>251.37</v>
      </c>
      <c r="J17" s="29"/>
      <c r="K17" s="29" t="s">
        <v>61</v>
      </c>
      <c r="L17" s="190" t="s">
        <v>62</v>
      </c>
      <c r="M17" s="161"/>
      <c r="N17" s="159"/>
      <c r="O17" s="159">
        <v>200</v>
      </c>
      <c r="P17" s="29">
        <v>12.01</v>
      </c>
      <c r="Q17" s="34">
        <v>5.61</v>
      </c>
      <c r="R17" s="29">
        <v>59.146000000000001</v>
      </c>
      <c r="S17" s="35">
        <v>335.11400000000003</v>
      </c>
      <c r="T17" s="37"/>
    </row>
    <row r="18" spans="1:20" x14ac:dyDescent="0.2">
      <c r="A18" s="29" t="s">
        <v>105</v>
      </c>
      <c r="B18" s="190" t="s">
        <v>106</v>
      </c>
      <c r="C18" s="161"/>
      <c r="D18" s="159">
        <v>7</v>
      </c>
      <c r="E18" s="191">
        <v>50</v>
      </c>
      <c r="F18" s="29">
        <v>1.0900000000000001</v>
      </c>
      <c r="G18" s="34">
        <v>1.67</v>
      </c>
      <c r="H18" s="29">
        <v>4.6100000000000003</v>
      </c>
      <c r="I18" s="35">
        <f t="shared" si="0"/>
        <v>37.83</v>
      </c>
      <c r="J18" s="29"/>
      <c r="K18" s="29" t="s">
        <v>105</v>
      </c>
      <c r="L18" s="190" t="s">
        <v>106</v>
      </c>
      <c r="M18" s="161"/>
      <c r="N18" s="159">
        <v>7</v>
      </c>
      <c r="O18" s="191">
        <v>50</v>
      </c>
      <c r="P18" s="29">
        <v>1.0900000000000001</v>
      </c>
      <c r="Q18" s="34">
        <v>1.67</v>
      </c>
      <c r="R18" s="29">
        <v>4.6100000000000003</v>
      </c>
      <c r="S18" s="35">
        <f t="shared" si="1"/>
        <v>37.83</v>
      </c>
      <c r="T18" s="37"/>
    </row>
    <row r="19" spans="1:20" x14ac:dyDescent="0.2">
      <c r="A19" s="38" t="s">
        <v>55</v>
      </c>
      <c r="B19" s="190" t="s">
        <v>107</v>
      </c>
      <c r="C19" s="161"/>
      <c r="D19" s="159">
        <v>7</v>
      </c>
      <c r="E19" s="159">
        <v>45</v>
      </c>
      <c r="F19" s="38">
        <v>4.05</v>
      </c>
      <c r="G19" s="93">
        <v>6.43</v>
      </c>
      <c r="H19" s="38">
        <v>12.46</v>
      </c>
      <c r="I19" s="35">
        <f t="shared" si="0"/>
        <v>123.91</v>
      </c>
      <c r="J19" s="38" t="s">
        <v>108</v>
      </c>
      <c r="K19" s="38" t="s">
        <v>55</v>
      </c>
      <c r="L19" s="190" t="s">
        <v>107</v>
      </c>
      <c r="M19" s="161"/>
      <c r="N19" s="159">
        <v>7</v>
      </c>
      <c r="O19" s="159">
        <v>45</v>
      </c>
      <c r="P19" s="38">
        <v>4.05</v>
      </c>
      <c r="Q19" s="93">
        <v>6.43</v>
      </c>
      <c r="R19" s="38">
        <v>12.46</v>
      </c>
      <c r="S19" s="35">
        <f t="shared" si="1"/>
        <v>123.91</v>
      </c>
      <c r="T19" s="42" t="s">
        <v>108</v>
      </c>
    </row>
    <row r="20" spans="1:20" x14ac:dyDescent="0.2">
      <c r="A20" s="38" t="s">
        <v>97</v>
      </c>
      <c r="B20" s="160" t="s">
        <v>109</v>
      </c>
      <c r="C20" s="165"/>
      <c r="D20" s="164"/>
      <c r="E20" s="162">
        <v>200</v>
      </c>
      <c r="F20" s="38"/>
      <c r="G20" s="45"/>
      <c r="H20" s="38">
        <v>6.99</v>
      </c>
      <c r="I20" s="35">
        <f t="shared" si="0"/>
        <v>27.96</v>
      </c>
      <c r="J20" s="38"/>
      <c r="K20" s="38" t="s">
        <v>97</v>
      </c>
      <c r="L20" s="160" t="s">
        <v>109</v>
      </c>
      <c r="M20" s="165"/>
      <c r="N20" s="164"/>
      <c r="O20" s="162">
        <v>200</v>
      </c>
      <c r="P20" s="38"/>
      <c r="Q20" s="45"/>
      <c r="R20" s="38">
        <v>6.99</v>
      </c>
      <c r="S20" s="35">
        <f t="shared" si="1"/>
        <v>27.96</v>
      </c>
      <c r="T20" s="42"/>
    </row>
    <row r="21" spans="1:20" x14ac:dyDescent="0.2">
      <c r="A21" s="29" t="s">
        <v>32</v>
      </c>
      <c r="B21" s="160" t="s">
        <v>33</v>
      </c>
      <c r="C21" s="165"/>
      <c r="D21" s="164">
        <v>1</v>
      </c>
      <c r="E21" s="162">
        <v>20</v>
      </c>
      <c r="F21" s="29">
        <v>1.44</v>
      </c>
      <c r="G21" s="107">
        <v>0.2</v>
      </c>
      <c r="H21" s="29">
        <v>9.02</v>
      </c>
      <c r="I21" s="35">
        <f t="shared" si="0"/>
        <v>43.639999999999993</v>
      </c>
      <c r="J21" s="52"/>
      <c r="K21" s="29" t="s">
        <v>32</v>
      </c>
      <c r="L21" s="160" t="s">
        <v>33</v>
      </c>
      <c r="M21" s="165"/>
      <c r="N21" s="164">
        <v>1</v>
      </c>
      <c r="O21" s="162">
        <v>20</v>
      </c>
      <c r="P21" s="29">
        <v>1.44</v>
      </c>
      <c r="Q21" s="107">
        <v>0.2</v>
      </c>
      <c r="R21" s="29">
        <v>9.02</v>
      </c>
      <c r="S21" s="35">
        <f t="shared" si="1"/>
        <v>43.639999999999993</v>
      </c>
      <c r="T21" s="146"/>
    </row>
    <row r="22" spans="1:20" ht="16" thickBot="1" x14ac:dyDescent="0.25">
      <c r="A22" s="29"/>
      <c r="B22" s="190"/>
      <c r="C22" s="161"/>
      <c r="D22" s="159"/>
      <c r="E22" s="191"/>
      <c r="F22" s="29"/>
      <c r="G22" s="34"/>
      <c r="H22" s="29"/>
      <c r="I22" s="35"/>
      <c r="J22" s="52"/>
      <c r="K22" s="29"/>
      <c r="L22" s="160"/>
      <c r="M22" s="163"/>
      <c r="N22" s="164"/>
      <c r="O22" s="162"/>
      <c r="P22" s="38"/>
      <c r="Q22" s="45"/>
      <c r="R22" s="38"/>
      <c r="S22" s="35"/>
      <c r="T22" s="42"/>
    </row>
    <row r="23" spans="1:20" ht="16" thickBot="1" x14ac:dyDescent="0.25">
      <c r="A23" s="57"/>
      <c r="B23" s="192" t="s">
        <v>57</v>
      </c>
      <c r="C23" s="193"/>
      <c r="D23" s="194"/>
      <c r="E23" s="195"/>
      <c r="F23" s="62">
        <f>SUM(F16:F22)</f>
        <v>27.7</v>
      </c>
      <c r="G23" s="63">
        <f>SUM(G16:G22)</f>
        <v>26.24</v>
      </c>
      <c r="H23" s="62">
        <f>SUM(H16:H22)</f>
        <v>80.97</v>
      </c>
      <c r="I23" s="118">
        <f>SUM(I16:I22)</f>
        <v>670.84</v>
      </c>
      <c r="J23" s="57"/>
      <c r="K23" s="57"/>
      <c r="L23" s="192" t="s">
        <v>57</v>
      </c>
      <c r="M23" s="196"/>
      <c r="N23" s="194"/>
      <c r="O23" s="195"/>
      <c r="P23" s="62">
        <f>SUM(P16:P22)</f>
        <v>30.7</v>
      </c>
      <c r="Q23" s="63">
        <f>SUM(Q16:Q22)</f>
        <v>27.639999999999997</v>
      </c>
      <c r="R23" s="62">
        <f>SUM(R16:R22)</f>
        <v>95.756</v>
      </c>
      <c r="S23" s="118">
        <f>SUM(S16:S22)</f>
        <v>754.58400000000006</v>
      </c>
      <c r="T23" s="197"/>
    </row>
    <row r="24" spans="1:20" x14ac:dyDescent="0.2">
      <c r="A24" s="123" t="s">
        <v>110</v>
      </c>
      <c r="B24" s="198" t="s">
        <v>111</v>
      </c>
      <c r="C24" s="155"/>
      <c r="D24" s="159">
        <v>1.7</v>
      </c>
      <c r="E24" s="157">
        <v>100</v>
      </c>
      <c r="F24" s="123">
        <v>11.53</v>
      </c>
      <c r="G24" s="158">
        <v>21.32</v>
      </c>
      <c r="H24" s="123">
        <v>5.82</v>
      </c>
      <c r="I24" s="35">
        <v>275.2</v>
      </c>
      <c r="J24" s="143" t="s">
        <v>46</v>
      </c>
      <c r="K24" s="123" t="s">
        <v>110</v>
      </c>
      <c r="L24" s="198" t="s">
        <v>111</v>
      </c>
      <c r="M24" s="155"/>
      <c r="N24" s="159">
        <v>1.7</v>
      </c>
      <c r="O24" s="157">
        <v>100</v>
      </c>
      <c r="P24" s="123">
        <v>11.53</v>
      </c>
      <c r="Q24" s="158">
        <v>21.32</v>
      </c>
      <c r="R24" s="123">
        <v>5.82</v>
      </c>
      <c r="S24" s="35">
        <v>275.2</v>
      </c>
      <c r="T24" s="95" t="s">
        <v>46</v>
      </c>
    </row>
    <row r="25" spans="1:20" x14ac:dyDescent="0.2">
      <c r="A25" s="29" t="s">
        <v>112</v>
      </c>
      <c r="B25" s="160" t="s">
        <v>113</v>
      </c>
      <c r="C25" s="165"/>
      <c r="D25" s="159">
        <v>7</v>
      </c>
      <c r="E25" s="157">
        <v>200</v>
      </c>
      <c r="F25" s="29">
        <v>4.3600000000000003</v>
      </c>
      <c r="G25" s="34">
        <v>3.04</v>
      </c>
      <c r="H25" s="29">
        <v>27.25</v>
      </c>
      <c r="I25" s="35">
        <f>(F25+H25)*4+G25*9</f>
        <v>153.80000000000001</v>
      </c>
      <c r="J25" s="38"/>
      <c r="K25" s="29" t="s">
        <v>112</v>
      </c>
      <c r="L25" s="160" t="s">
        <v>113</v>
      </c>
      <c r="M25" s="165"/>
      <c r="N25" s="159">
        <v>7</v>
      </c>
      <c r="O25" s="157">
        <v>200</v>
      </c>
      <c r="P25" s="29">
        <v>4.3600000000000003</v>
      </c>
      <c r="Q25" s="34">
        <v>3.04</v>
      </c>
      <c r="R25" s="29">
        <v>27.25</v>
      </c>
      <c r="S25" s="35">
        <f>(P25+R25)*4+Q25*9</f>
        <v>153.80000000000001</v>
      </c>
      <c r="T25" s="37"/>
    </row>
    <row r="26" spans="1:20" x14ac:dyDescent="0.2">
      <c r="A26" s="29" t="s">
        <v>28</v>
      </c>
      <c r="B26" s="190" t="s">
        <v>114</v>
      </c>
      <c r="C26" s="161"/>
      <c r="D26" s="159"/>
      <c r="E26" s="157">
        <v>50</v>
      </c>
      <c r="F26" s="29">
        <v>0.72</v>
      </c>
      <c r="G26" s="34">
        <v>2.5499999999999998</v>
      </c>
      <c r="H26" s="29">
        <v>4.79</v>
      </c>
      <c r="I26" s="38">
        <v>44.92</v>
      </c>
      <c r="J26" s="29"/>
      <c r="K26" s="29" t="s">
        <v>28</v>
      </c>
      <c r="L26" s="190" t="s">
        <v>114</v>
      </c>
      <c r="M26" s="161"/>
      <c r="N26" s="159"/>
      <c r="O26" s="157">
        <v>75</v>
      </c>
      <c r="P26" s="29">
        <v>1.07</v>
      </c>
      <c r="Q26" s="34">
        <v>3.82</v>
      </c>
      <c r="R26" s="29">
        <v>7.18</v>
      </c>
      <c r="S26" s="35">
        <f>(P26+R26)*4+Q26*9</f>
        <v>67.38</v>
      </c>
      <c r="T26" s="122"/>
    </row>
    <row r="27" spans="1:20" x14ac:dyDescent="0.2">
      <c r="A27" s="29" t="s">
        <v>52</v>
      </c>
      <c r="B27" s="160" t="s">
        <v>53</v>
      </c>
      <c r="C27" s="165"/>
      <c r="D27" s="164"/>
      <c r="E27" s="162">
        <v>200</v>
      </c>
      <c r="F27" s="38">
        <v>0.43</v>
      </c>
      <c r="G27" s="45"/>
      <c r="H27" s="38">
        <v>29.14</v>
      </c>
      <c r="I27" s="35">
        <v>118.28</v>
      </c>
      <c r="J27" s="29" t="s">
        <v>75</v>
      </c>
      <c r="K27" s="29" t="s">
        <v>52</v>
      </c>
      <c r="L27" s="160" t="s">
        <v>53</v>
      </c>
      <c r="M27" s="165"/>
      <c r="N27" s="164"/>
      <c r="O27" s="162">
        <v>200</v>
      </c>
      <c r="P27" s="38">
        <v>0.43</v>
      </c>
      <c r="Q27" s="45"/>
      <c r="R27" s="38">
        <v>29.14</v>
      </c>
      <c r="S27" s="35">
        <v>118.28</v>
      </c>
      <c r="T27" s="37" t="s">
        <v>75</v>
      </c>
    </row>
    <row r="28" spans="1:20" x14ac:dyDescent="0.2">
      <c r="A28" s="29" t="s">
        <v>32</v>
      </c>
      <c r="B28" s="160" t="s">
        <v>33</v>
      </c>
      <c r="C28" s="165"/>
      <c r="D28" s="164">
        <v>1</v>
      </c>
      <c r="E28" s="162">
        <v>40</v>
      </c>
      <c r="F28" s="29">
        <v>2.88</v>
      </c>
      <c r="G28" s="107">
        <v>0.4</v>
      </c>
      <c r="H28" s="29">
        <v>18.04</v>
      </c>
      <c r="I28" s="35">
        <f>(F28+H28)*4+G28*9</f>
        <v>87.279999999999987</v>
      </c>
      <c r="J28" s="38"/>
      <c r="K28" s="29" t="s">
        <v>32</v>
      </c>
      <c r="L28" s="160" t="s">
        <v>33</v>
      </c>
      <c r="M28" s="165"/>
      <c r="N28" s="164">
        <v>1</v>
      </c>
      <c r="O28" s="162">
        <v>40</v>
      </c>
      <c r="P28" s="29">
        <v>2.88</v>
      </c>
      <c r="Q28" s="107">
        <v>0.4</v>
      </c>
      <c r="R28" s="29">
        <v>18.04</v>
      </c>
      <c r="S28" s="35">
        <f>(P28+R28)*4+Q28*9</f>
        <v>87.279999999999987</v>
      </c>
      <c r="T28" s="42"/>
    </row>
    <row r="29" spans="1:20" ht="16" thickBot="1" x14ac:dyDescent="0.25">
      <c r="A29" s="38"/>
      <c r="B29" s="190"/>
      <c r="C29" s="165"/>
      <c r="D29" s="159"/>
      <c r="E29" s="157"/>
      <c r="F29" s="157"/>
      <c r="G29" s="45"/>
      <c r="H29" s="38"/>
      <c r="I29" s="35"/>
      <c r="J29" s="29"/>
      <c r="K29" s="38"/>
      <c r="L29" s="190"/>
      <c r="M29" s="163"/>
      <c r="N29" s="159"/>
      <c r="O29" s="157"/>
      <c r="P29" s="157"/>
      <c r="Q29" s="45"/>
      <c r="R29" s="38"/>
      <c r="S29" s="35"/>
      <c r="T29" s="122"/>
    </row>
    <row r="30" spans="1:20" ht="16" thickBot="1" x14ac:dyDescent="0.25">
      <c r="A30" s="57"/>
      <c r="B30" s="137" t="s">
        <v>66</v>
      </c>
      <c r="C30" s="199"/>
      <c r="D30" s="57"/>
      <c r="E30" s="173"/>
      <c r="F30" s="62">
        <f>SUM(F24:F29)</f>
        <v>19.919999999999998</v>
      </c>
      <c r="G30" s="129">
        <f>SUM(G24:G29)</f>
        <v>27.31</v>
      </c>
      <c r="H30" s="62">
        <f>SUM(H24:H29)</f>
        <v>85.039999999999992</v>
      </c>
      <c r="I30" s="200">
        <f>SUM(I24:I29)</f>
        <v>679.48</v>
      </c>
      <c r="J30" s="57"/>
      <c r="K30" s="57"/>
      <c r="L30" s="137" t="s">
        <v>66</v>
      </c>
      <c r="M30" s="201"/>
      <c r="N30" s="57"/>
      <c r="O30" s="173"/>
      <c r="P30" s="62">
        <f>SUM(P24:P29)</f>
        <v>20.27</v>
      </c>
      <c r="Q30" s="129">
        <f>SUM(Q24:Q29)</f>
        <v>28.58</v>
      </c>
      <c r="R30" s="62">
        <f>SUM(R24:R29)</f>
        <v>87.43</v>
      </c>
      <c r="S30" s="118">
        <f>SUM(S24:S29)</f>
        <v>701.93999999999994</v>
      </c>
      <c r="T30" s="175"/>
    </row>
    <row r="31" spans="1:20" x14ac:dyDescent="0.2">
      <c r="A31" s="29" t="s">
        <v>115</v>
      </c>
      <c r="B31" s="190" t="s">
        <v>116</v>
      </c>
      <c r="C31" s="161"/>
      <c r="D31" s="156">
        <v>1.7</v>
      </c>
      <c r="E31" s="162">
        <v>100</v>
      </c>
      <c r="F31" s="93">
        <v>9.98</v>
      </c>
      <c r="G31" s="38">
        <v>20.34</v>
      </c>
      <c r="H31" s="38">
        <v>5.54</v>
      </c>
      <c r="I31" s="35">
        <f>(F31+H31)*4+G31*9</f>
        <v>245.14</v>
      </c>
      <c r="J31" s="38" t="s">
        <v>46</v>
      </c>
      <c r="K31" s="29" t="s">
        <v>115</v>
      </c>
      <c r="L31" s="190" t="s">
        <v>117</v>
      </c>
      <c r="M31" s="161"/>
      <c r="N31" s="156">
        <v>1.7</v>
      </c>
      <c r="O31" s="162">
        <v>100</v>
      </c>
      <c r="P31" s="93">
        <v>9.98</v>
      </c>
      <c r="Q31" s="38">
        <v>20.34</v>
      </c>
      <c r="R31" s="38">
        <v>5.54</v>
      </c>
      <c r="S31" s="35">
        <v>256.63</v>
      </c>
      <c r="T31" s="42" t="s">
        <v>46</v>
      </c>
    </row>
    <row r="32" spans="1:20" x14ac:dyDescent="0.2">
      <c r="A32" s="29" t="s">
        <v>118</v>
      </c>
      <c r="B32" s="165" t="s">
        <v>119</v>
      </c>
      <c r="C32" s="163"/>
      <c r="D32" s="29"/>
      <c r="E32" s="29">
        <v>120</v>
      </c>
      <c r="F32" s="29">
        <v>3</v>
      </c>
      <c r="G32" s="29">
        <v>1.91</v>
      </c>
      <c r="H32" s="29">
        <v>30.6</v>
      </c>
      <c r="I32" s="35">
        <f>(F32+H32)*4+G32*9</f>
        <v>151.59</v>
      </c>
      <c r="J32" s="29"/>
      <c r="K32" s="29" t="s">
        <v>118</v>
      </c>
      <c r="L32" s="165" t="s">
        <v>120</v>
      </c>
      <c r="M32" s="163"/>
      <c r="N32" s="29"/>
      <c r="O32" s="29">
        <v>250</v>
      </c>
      <c r="P32" s="29">
        <v>4.7</v>
      </c>
      <c r="Q32" s="29">
        <v>2.99</v>
      </c>
      <c r="R32" s="29">
        <v>47.81</v>
      </c>
      <c r="S32" s="202">
        <v>236.95</v>
      </c>
      <c r="T32" s="37"/>
    </row>
    <row r="33" spans="1:20" x14ac:dyDescent="0.2">
      <c r="A33" s="29" t="s">
        <v>121</v>
      </c>
      <c r="B33" s="160" t="s">
        <v>122</v>
      </c>
      <c r="C33" s="165"/>
      <c r="D33" s="164"/>
      <c r="E33" s="35">
        <v>50</v>
      </c>
      <c r="F33" s="29">
        <v>1.49</v>
      </c>
      <c r="G33" s="34">
        <v>2.8</v>
      </c>
      <c r="H33" s="29">
        <v>1.93</v>
      </c>
      <c r="I33" s="35">
        <f>(F33+H33)*4+G33*9</f>
        <v>38.879999999999995</v>
      </c>
      <c r="J33" s="29"/>
      <c r="K33" s="29" t="s">
        <v>121</v>
      </c>
      <c r="L33" s="160" t="s">
        <v>122</v>
      </c>
      <c r="M33" s="165"/>
      <c r="N33" s="164"/>
      <c r="O33" s="35">
        <v>50</v>
      </c>
      <c r="P33" s="29">
        <v>1.49</v>
      </c>
      <c r="Q33" s="34">
        <v>2.8</v>
      </c>
      <c r="R33" s="29">
        <v>1.93</v>
      </c>
      <c r="S33" s="35">
        <f>(P33+R33)*4+Q33*9</f>
        <v>38.879999999999995</v>
      </c>
      <c r="T33" s="37"/>
    </row>
    <row r="34" spans="1:20" x14ac:dyDescent="0.2">
      <c r="A34" s="29">
        <v>6.5</v>
      </c>
      <c r="B34" s="190" t="s">
        <v>123</v>
      </c>
      <c r="C34" s="161"/>
      <c r="D34" s="159">
        <v>7</v>
      </c>
      <c r="E34" s="157">
        <v>200</v>
      </c>
      <c r="F34" s="29">
        <v>6</v>
      </c>
      <c r="G34" s="34">
        <v>4</v>
      </c>
      <c r="H34" s="29">
        <v>9</v>
      </c>
      <c r="I34" s="35">
        <f>(F34+H34)*4+G34*9</f>
        <v>96</v>
      </c>
      <c r="J34" s="29"/>
      <c r="K34" s="29">
        <v>6.5</v>
      </c>
      <c r="L34" s="190" t="s">
        <v>123</v>
      </c>
      <c r="M34" s="161"/>
      <c r="N34" s="159">
        <v>7</v>
      </c>
      <c r="O34" s="157">
        <v>200</v>
      </c>
      <c r="P34" s="29">
        <v>6</v>
      </c>
      <c r="Q34" s="34">
        <v>4</v>
      </c>
      <c r="R34" s="29">
        <v>9</v>
      </c>
      <c r="S34" s="35">
        <f>(P34+R34)*4+Q34*9</f>
        <v>96</v>
      </c>
      <c r="T34" s="37"/>
    </row>
    <row r="35" spans="1:20" x14ac:dyDescent="0.2">
      <c r="A35" s="29" t="s">
        <v>32</v>
      </c>
      <c r="B35" s="160" t="s">
        <v>33</v>
      </c>
      <c r="C35" s="165"/>
      <c r="D35" s="164">
        <v>1</v>
      </c>
      <c r="E35" s="162">
        <v>40</v>
      </c>
      <c r="F35" s="29">
        <v>2.88</v>
      </c>
      <c r="G35" s="107">
        <v>0.4</v>
      </c>
      <c r="H35" s="29">
        <v>18.04</v>
      </c>
      <c r="I35" s="35">
        <f>(F35+H35)*4+G35*9</f>
        <v>87.279999999999987</v>
      </c>
      <c r="J35" s="29"/>
      <c r="K35" s="29" t="s">
        <v>32</v>
      </c>
      <c r="L35" s="160" t="s">
        <v>33</v>
      </c>
      <c r="M35" s="165"/>
      <c r="N35" s="164">
        <v>1</v>
      </c>
      <c r="O35" s="162">
        <v>40</v>
      </c>
      <c r="P35" s="29">
        <v>2.88</v>
      </c>
      <c r="Q35" s="107">
        <v>0.4</v>
      </c>
      <c r="R35" s="29">
        <v>18.04</v>
      </c>
      <c r="S35" s="35">
        <f>(P35+R35)*4+Q35*9</f>
        <v>87.279999999999987</v>
      </c>
      <c r="T35" s="37"/>
    </row>
    <row r="36" spans="1:20" x14ac:dyDescent="0.2">
      <c r="A36" s="29"/>
      <c r="B36" s="160"/>
      <c r="C36" s="165"/>
      <c r="D36" s="164"/>
      <c r="E36" s="162"/>
      <c r="F36" s="29"/>
      <c r="G36" s="107"/>
      <c r="H36" s="29"/>
      <c r="I36" s="35"/>
      <c r="J36" s="29"/>
      <c r="K36" s="38"/>
      <c r="L36" s="160"/>
      <c r="M36" s="163"/>
      <c r="N36" s="164"/>
      <c r="O36" s="157"/>
      <c r="P36" s="157"/>
      <c r="Q36" s="45"/>
      <c r="R36" s="38"/>
      <c r="S36" s="35"/>
      <c r="T36" s="203"/>
    </row>
    <row r="37" spans="1:20" x14ac:dyDescent="0.2">
      <c r="A37" s="29"/>
      <c r="B37" s="160"/>
      <c r="C37" s="165"/>
      <c r="D37" s="164"/>
      <c r="E37" s="162"/>
      <c r="F37" s="29"/>
      <c r="G37" s="107"/>
      <c r="H37" s="29"/>
      <c r="I37" s="35"/>
      <c r="J37" s="29"/>
      <c r="K37" s="38"/>
      <c r="L37" s="160"/>
      <c r="M37" s="163"/>
      <c r="N37" s="164"/>
      <c r="O37" s="162"/>
      <c r="P37" s="29"/>
      <c r="Q37" s="107"/>
      <c r="R37" s="29"/>
      <c r="S37" s="35"/>
      <c r="T37" s="203"/>
    </row>
    <row r="38" spans="1:20" ht="16" thickBot="1" x14ac:dyDescent="0.25">
      <c r="A38" s="29"/>
      <c r="B38" s="160"/>
      <c r="C38" s="165"/>
      <c r="D38" s="164"/>
      <c r="E38" s="162"/>
      <c r="F38" s="38"/>
      <c r="G38" s="45"/>
      <c r="H38" s="38"/>
      <c r="I38" s="35"/>
      <c r="J38" s="29"/>
      <c r="K38" s="123"/>
      <c r="L38" s="190"/>
      <c r="M38" s="204"/>
      <c r="N38" s="159"/>
      <c r="O38" s="157"/>
      <c r="P38" s="38"/>
      <c r="Q38" s="45"/>
      <c r="R38" s="38"/>
      <c r="S38" s="113"/>
      <c r="T38" s="205"/>
    </row>
    <row r="39" spans="1:20" ht="16" thickBot="1" x14ac:dyDescent="0.25">
      <c r="A39" s="57"/>
      <c r="B39" s="137" t="s">
        <v>78</v>
      </c>
      <c r="C39" s="199"/>
      <c r="D39" s="57"/>
      <c r="E39" s="173"/>
      <c r="F39" s="62">
        <f>SUM(F31:F38)</f>
        <v>23.349999999999998</v>
      </c>
      <c r="G39" s="63">
        <f>SUM(G31:G38)</f>
        <v>29.45</v>
      </c>
      <c r="H39" s="62">
        <f>SUM(H31:H38)</f>
        <v>65.11</v>
      </c>
      <c r="I39" s="118">
        <f>SUM(I31:I38)</f>
        <v>618.89</v>
      </c>
      <c r="J39" s="57"/>
      <c r="K39" s="57"/>
      <c r="L39" s="137" t="s">
        <v>78</v>
      </c>
      <c r="M39" s="201"/>
      <c r="N39" s="57"/>
      <c r="O39" s="173"/>
      <c r="P39" s="62">
        <f>SUM(P31:P38)</f>
        <v>25.049999999999997</v>
      </c>
      <c r="Q39" s="63">
        <f>SUM(Q31:Q38)</f>
        <v>30.529999999999998</v>
      </c>
      <c r="R39" s="62">
        <f>SUM(R31:R38)</f>
        <v>82.32</v>
      </c>
      <c r="S39" s="118">
        <f>SUM(S31:S38)</f>
        <v>715.74</v>
      </c>
      <c r="T39" s="175"/>
    </row>
    <row r="40" spans="1:20" x14ac:dyDescent="0.2">
      <c r="A40" s="143">
        <v>43.2</v>
      </c>
      <c r="B40" s="198" t="s">
        <v>124</v>
      </c>
      <c r="C40" s="206"/>
      <c r="D40" s="207" t="s">
        <v>125</v>
      </c>
      <c r="E40" s="208">
        <v>80</v>
      </c>
      <c r="F40" s="143">
        <v>16.489999999999998</v>
      </c>
      <c r="G40" s="209">
        <v>13.25</v>
      </c>
      <c r="H40" s="143">
        <v>3.57</v>
      </c>
      <c r="I40" s="35">
        <v>199.9</v>
      </c>
      <c r="J40" s="143" t="s">
        <v>46</v>
      </c>
      <c r="K40" s="143">
        <v>43.2</v>
      </c>
      <c r="L40" s="198" t="s">
        <v>124</v>
      </c>
      <c r="M40" s="206"/>
      <c r="N40" s="207" t="s">
        <v>125</v>
      </c>
      <c r="O40" s="208">
        <v>80</v>
      </c>
      <c r="P40" s="143">
        <v>16.489999999999998</v>
      </c>
      <c r="Q40" s="209">
        <v>13.25</v>
      </c>
      <c r="R40" s="143">
        <v>3.57</v>
      </c>
      <c r="S40" s="35">
        <f>(P40+R40)*4+Q40*9</f>
        <v>199.49</v>
      </c>
      <c r="T40" s="125" t="s">
        <v>46</v>
      </c>
    </row>
    <row r="41" spans="1:20" x14ac:dyDescent="0.2">
      <c r="A41" s="29" t="s">
        <v>47</v>
      </c>
      <c r="B41" s="161" t="s">
        <v>126</v>
      </c>
      <c r="C41" s="161"/>
      <c r="D41" s="159">
        <v>7</v>
      </c>
      <c r="E41" s="35" t="s">
        <v>84</v>
      </c>
      <c r="F41" s="29">
        <v>4.1399999999999997</v>
      </c>
      <c r="G41" s="34">
        <v>2.78</v>
      </c>
      <c r="H41" s="34">
        <v>30.54</v>
      </c>
      <c r="I41" s="202">
        <v>163.74</v>
      </c>
      <c r="J41" s="38"/>
      <c r="K41" s="29" t="s">
        <v>47</v>
      </c>
      <c r="L41" s="160" t="s">
        <v>127</v>
      </c>
      <c r="M41" s="163"/>
      <c r="N41" s="159">
        <v>7</v>
      </c>
      <c r="O41" s="157" t="s">
        <v>128</v>
      </c>
      <c r="P41" s="29">
        <v>5.17</v>
      </c>
      <c r="Q41" s="34">
        <v>2.86</v>
      </c>
      <c r="R41" s="29">
        <v>38.17</v>
      </c>
      <c r="S41" s="35">
        <f>(P41+R41)*4+Q41*9</f>
        <v>199.10000000000002</v>
      </c>
      <c r="T41" s="203"/>
    </row>
    <row r="42" spans="1:20" x14ac:dyDescent="0.2">
      <c r="A42" s="29" t="s">
        <v>129</v>
      </c>
      <c r="B42" s="190" t="s">
        <v>130</v>
      </c>
      <c r="C42" s="161"/>
      <c r="D42" s="159">
        <v>7</v>
      </c>
      <c r="E42" s="159">
        <v>50</v>
      </c>
      <c r="F42" s="29">
        <v>0.6</v>
      </c>
      <c r="G42" s="34">
        <v>5.2</v>
      </c>
      <c r="H42" s="29">
        <v>3.7</v>
      </c>
      <c r="I42" s="38">
        <v>64</v>
      </c>
      <c r="J42" s="29"/>
      <c r="K42" s="29" t="s">
        <v>129</v>
      </c>
      <c r="L42" s="190" t="s">
        <v>131</v>
      </c>
      <c r="M42" s="161"/>
      <c r="N42" s="159">
        <v>7</v>
      </c>
      <c r="O42" s="159">
        <v>100</v>
      </c>
      <c r="P42" s="29">
        <v>1.2</v>
      </c>
      <c r="Q42" s="34">
        <v>10.4</v>
      </c>
      <c r="R42" s="29">
        <v>3.7</v>
      </c>
      <c r="S42" s="35">
        <f>(P42+R42)*4+Q42*9</f>
        <v>113.20000000000002</v>
      </c>
      <c r="T42" s="37"/>
    </row>
    <row r="43" spans="1:20" x14ac:dyDescent="0.2">
      <c r="A43" s="38" t="s">
        <v>97</v>
      </c>
      <c r="B43" s="160" t="s">
        <v>98</v>
      </c>
      <c r="C43" s="163"/>
      <c r="D43" s="164"/>
      <c r="E43" s="164">
        <v>200</v>
      </c>
      <c r="F43" s="38">
        <v>0.43</v>
      </c>
      <c r="G43" s="45"/>
      <c r="H43" s="38">
        <v>20.100000000000001</v>
      </c>
      <c r="I43" s="35">
        <v>82.12</v>
      </c>
      <c r="J43" s="38" t="s">
        <v>75</v>
      </c>
      <c r="K43" s="38" t="s">
        <v>97</v>
      </c>
      <c r="L43" s="160" t="s">
        <v>99</v>
      </c>
      <c r="M43" s="163"/>
      <c r="N43" s="164"/>
      <c r="O43" s="164">
        <v>200</v>
      </c>
      <c r="P43" s="38">
        <v>0.43</v>
      </c>
      <c r="Q43" s="45"/>
      <c r="R43" s="38">
        <v>20.100000000000001</v>
      </c>
      <c r="S43" s="35">
        <v>82.12</v>
      </c>
      <c r="T43" s="42" t="s">
        <v>75</v>
      </c>
    </row>
    <row r="44" spans="1:20" x14ac:dyDescent="0.2">
      <c r="A44" s="29" t="s">
        <v>32</v>
      </c>
      <c r="B44" s="160" t="s">
        <v>33</v>
      </c>
      <c r="C44" s="165"/>
      <c r="D44" s="164">
        <v>1</v>
      </c>
      <c r="E44" s="162">
        <v>40</v>
      </c>
      <c r="F44" s="29">
        <v>2.88</v>
      </c>
      <c r="G44" s="107">
        <v>0.4</v>
      </c>
      <c r="H44" s="29">
        <v>18.04</v>
      </c>
      <c r="I44" s="35">
        <f>(F44+H44)*4+G44*9</f>
        <v>87.279999999999987</v>
      </c>
      <c r="J44" s="29"/>
      <c r="K44" s="29" t="s">
        <v>32</v>
      </c>
      <c r="L44" s="160" t="s">
        <v>33</v>
      </c>
      <c r="M44" s="165"/>
      <c r="N44" s="164">
        <v>1</v>
      </c>
      <c r="O44" s="162">
        <v>50</v>
      </c>
      <c r="P44" s="29">
        <v>3.6</v>
      </c>
      <c r="Q44" s="107">
        <v>0.5</v>
      </c>
      <c r="R44" s="29">
        <v>22.55</v>
      </c>
      <c r="S44" s="35">
        <f>(P44+R44)*4+Q44*9</f>
        <v>109.10000000000001</v>
      </c>
      <c r="T44" s="37"/>
    </row>
    <row r="45" spans="1:20" x14ac:dyDescent="0.2">
      <c r="A45" s="38"/>
      <c r="B45" s="160" t="s">
        <v>132</v>
      </c>
      <c r="C45" s="165"/>
      <c r="D45" s="164"/>
      <c r="E45" s="162">
        <v>100</v>
      </c>
      <c r="F45" s="38">
        <v>0.4</v>
      </c>
      <c r="G45" s="45">
        <v>0.8</v>
      </c>
      <c r="H45" s="38">
        <v>9.8000000000000007</v>
      </c>
      <c r="I45" s="35">
        <v>48</v>
      </c>
      <c r="J45" s="38"/>
      <c r="K45" s="38"/>
      <c r="L45" s="160" t="s">
        <v>132</v>
      </c>
      <c r="M45" s="165"/>
      <c r="N45" s="164"/>
      <c r="O45" s="162">
        <v>100</v>
      </c>
      <c r="P45" s="38">
        <v>0.4</v>
      </c>
      <c r="Q45" s="45">
        <v>0.8</v>
      </c>
      <c r="R45" s="38">
        <v>9.8000000000000007</v>
      </c>
      <c r="S45" s="35">
        <v>48</v>
      </c>
      <c r="T45" s="38"/>
    </row>
    <row r="46" spans="1:20" ht="16" thickBot="1" x14ac:dyDescent="0.25">
      <c r="A46" s="29"/>
      <c r="B46" s="160"/>
      <c r="C46" s="165"/>
      <c r="D46" s="164"/>
      <c r="E46" s="162"/>
      <c r="F46" s="29"/>
      <c r="G46" s="107"/>
      <c r="H46" s="29"/>
      <c r="I46" s="35"/>
      <c r="J46" s="29"/>
      <c r="K46" s="29"/>
      <c r="L46" s="160"/>
      <c r="M46" s="163"/>
      <c r="N46" s="164"/>
      <c r="O46" s="162"/>
      <c r="P46" s="29"/>
      <c r="Q46" s="107"/>
      <c r="R46" s="29"/>
      <c r="S46" s="35"/>
      <c r="T46" s="122"/>
    </row>
    <row r="47" spans="1:20" ht="16" thickBot="1" x14ac:dyDescent="0.25">
      <c r="A47" s="57"/>
      <c r="B47" s="210"/>
      <c r="C47" s="211"/>
      <c r="D47" s="212"/>
      <c r="E47" s="213"/>
      <c r="F47" s="118">
        <f>SUM(F40:F46)</f>
        <v>24.939999999999998</v>
      </c>
      <c r="G47" s="63">
        <f>SUM(G40:G46)</f>
        <v>22.43</v>
      </c>
      <c r="H47" s="62">
        <f>SUM(H40:H46)</f>
        <v>85.75</v>
      </c>
      <c r="I47" s="118">
        <f>SUM(I40:I46)</f>
        <v>645.04</v>
      </c>
      <c r="J47" s="57"/>
      <c r="K47" s="57"/>
      <c r="L47" s="210"/>
      <c r="M47" s="214"/>
      <c r="N47" s="212"/>
      <c r="O47" s="213"/>
      <c r="P47" s="118">
        <f>SUM(P40:P46)</f>
        <v>27.289999999999996</v>
      </c>
      <c r="Q47" s="63">
        <f>SUM(Q40:Q46)</f>
        <v>27.81</v>
      </c>
      <c r="R47" s="62">
        <f>SUM(R40:R46)</f>
        <v>97.89</v>
      </c>
      <c r="S47" s="118">
        <f>SUM(S40:S46)</f>
        <v>751.0100000000001</v>
      </c>
      <c r="T47" s="17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8"/>
  <sheetViews>
    <sheetView tabSelected="1" workbookViewId="0">
      <selection activeCell="Y10" sqref="Y10"/>
    </sheetView>
  </sheetViews>
  <sheetFormatPr baseColWidth="10" defaultColWidth="8.83203125" defaultRowHeight="15" x14ac:dyDescent="0.2"/>
  <cols>
    <col min="1" max="1" width="6.83203125" customWidth="1"/>
    <col min="4" max="4" width="6.33203125" customWidth="1"/>
    <col min="11" max="11" width="6.83203125" customWidth="1"/>
    <col min="14" max="14" width="5.83203125" customWidth="1"/>
  </cols>
  <sheetData>
    <row r="1" spans="1:20" x14ac:dyDescent="0.2">
      <c r="A1" s="1" t="s">
        <v>0</v>
      </c>
      <c r="B1" s="1"/>
      <c r="C1" s="1"/>
      <c r="D1" s="1"/>
      <c r="G1" s="2"/>
      <c r="H1" s="2"/>
      <c r="K1" s="1" t="s">
        <v>0</v>
      </c>
      <c r="L1" s="1"/>
      <c r="M1" s="1"/>
      <c r="N1" s="1"/>
      <c r="Q1" s="2"/>
      <c r="R1" s="2"/>
    </row>
    <row r="2" spans="1:20" x14ac:dyDescent="0.2">
      <c r="A2" s="3" t="s">
        <v>1</v>
      </c>
      <c r="B2" s="3"/>
      <c r="D2" s="4" t="s">
        <v>2</v>
      </c>
      <c r="E2" s="4"/>
      <c r="F2" s="4"/>
      <c r="G2" s="2"/>
      <c r="H2" t="s">
        <v>133</v>
      </c>
      <c r="I2" t="s">
        <v>3</v>
      </c>
      <c r="K2" s="3" t="s">
        <v>90</v>
      </c>
      <c r="L2" s="3" t="s">
        <v>91</v>
      </c>
      <c r="N2" s="4" t="s">
        <v>2</v>
      </c>
      <c r="O2" s="4"/>
      <c r="P2" s="4"/>
      <c r="Q2" t="s">
        <v>133</v>
      </c>
      <c r="S2" t="s">
        <v>3</v>
      </c>
    </row>
    <row r="3" spans="1:20" ht="16" thickBot="1" x14ac:dyDescent="0.25">
      <c r="D3" s="149"/>
      <c r="G3" s="2"/>
      <c r="I3" t="s">
        <v>6</v>
      </c>
      <c r="Q3" s="2"/>
      <c r="S3" t="s">
        <v>6</v>
      </c>
    </row>
    <row r="4" spans="1:20" ht="16" thickBot="1" x14ac:dyDescent="0.25">
      <c r="A4" s="5" t="s">
        <v>8</v>
      </c>
      <c r="B4" s="6" t="s">
        <v>9</v>
      </c>
      <c r="C4" s="7"/>
      <c r="D4" s="5"/>
      <c r="E4" s="150" t="s">
        <v>10</v>
      </c>
      <c r="F4" s="7" t="s">
        <v>11</v>
      </c>
      <c r="G4" s="7"/>
      <c r="H4" s="9"/>
      <c r="I4" s="11" t="s">
        <v>12</v>
      </c>
      <c r="J4" s="10" t="s">
        <v>13</v>
      </c>
      <c r="K4" s="5" t="s">
        <v>8</v>
      </c>
      <c r="L4" s="6" t="s">
        <v>9</v>
      </c>
      <c r="M4" s="11"/>
      <c r="N4" s="5"/>
      <c r="O4" s="150" t="s">
        <v>10</v>
      </c>
      <c r="P4" s="7" t="s">
        <v>11</v>
      </c>
      <c r="Q4" s="7"/>
      <c r="R4" s="9"/>
      <c r="S4" s="11" t="s">
        <v>12</v>
      </c>
      <c r="T4" s="10" t="s">
        <v>13</v>
      </c>
    </row>
    <row r="5" spans="1:20" ht="16" thickBot="1" x14ac:dyDescent="0.25">
      <c r="A5" s="13"/>
      <c r="B5" s="14" t="s">
        <v>14</v>
      </c>
      <c r="C5" s="15"/>
      <c r="D5" s="23" t="s">
        <v>92</v>
      </c>
      <c r="E5" s="151" t="s">
        <v>16</v>
      </c>
      <c r="F5" s="18" t="s">
        <v>17</v>
      </c>
      <c r="G5" s="19" t="s">
        <v>18</v>
      </c>
      <c r="H5" s="20" t="s">
        <v>19</v>
      </c>
      <c r="I5" s="152" t="s">
        <v>20</v>
      </c>
      <c r="J5" s="21" t="s">
        <v>21</v>
      </c>
      <c r="K5" s="13"/>
      <c r="L5" s="14" t="s">
        <v>14</v>
      </c>
      <c r="M5" s="22"/>
      <c r="N5" s="153" t="s">
        <v>92</v>
      </c>
      <c r="O5" s="151" t="s">
        <v>16</v>
      </c>
      <c r="P5" s="18" t="s">
        <v>17</v>
      </c>
      <c r="Q5" s="19" t="s">
        <v>18</v>
      </c>
      <c r="R5" s="20" t="s">
        <v>19</v>
      </c>
      <c r="S5" s="152" t="s">
        <v>20</v>
      </c>
      <c r="T5" s="152" t="s">
        <v>21</v>
      </c>
    </row>
    <row r="6" spans="1:20" ht="16" thickBot="1" x14ac:dyDescent="0.25">
      <c r="A6" s="25"/>
      <c r="B6" s="19" t="s">
        <v>22</v>
      </c>
      <c r="C6" s="26"/>
      <c r="D6" s="25"/>
      <c r="E6" s="28"/>
      <c r="F6" s="77"/>
      <c r="G6" s="27"/>
      <c r="H6" s="25"/>
      <c r="I6" s="28"/>
      <c r="J6" s="25"/>
      <c r="K6" s="25"/>
      <c r="L6" s="19" t="s">
        <v>22</v>
      </c>
      <c r="M6" s="28"/>
      <c r="N6" s="25"/>
      <c r="O6" s="28"/>
      <c r="P6" s="25"/>
      <c r="Q6" s="27"/>
      <c r="R6" s="25"/>
      <c r="S6" s="28"/>
      <c r="T6" s="28"/>
    </row>
    <row r="7" spans="1:20" x14ac:dyDescent="0.2">
      <c r="A7" s="215">
        <v>36.200000000000003</v>
      </c>
      <c r="B7" s="198" t="s">
        <v>134</v>
      </c>
      <c r="C7" s="206"/>
      <c r="D7" s="156"/>
      <c r="E7" s="157">
        <v>200</v>
      </c>
      <c r="F7" s="123">
        <v>13.65</v>
      </c>
      <c r="G7" s="158">
        <v>15.58</v>
      </c>
      <c r="H7" s="123">
        <v>43.97</v>
      </c>
      <c r="I7" s="35">
        <f>(F7+H7)*4+G7*9</f>
        <v>370.7</v>
      </c>
      <c r="J7" s="125" t="s">
        <v>46</v>
      </c>
      <c r="K7" s="29" t="s">
        <v>135</v>
      </c>
      <c r="L7" s="198" t="s">
        <v>134</v>
      </c>
      <c r="M7" s="206"/>
      <c r="N7" s="156"/>
      <c r="O7" s="157">
        <v>250</v>
      </c>
      <c r="P7" s="123">
        <v>16.989999999999998</v>
      </c>
      <c r="Q7" s="158">
        <v>18.55</v>
      </c>
      <c r="R7" s="123">
        <v>59</v>
      </c>
      <c r="S7" s="35">
        <v>474.42</v>
      </c>
      <c r="T7" s="29"/>
    </row>
    <row r="8" spans="1:20" x14ac:dyDescent="0.2">
      <c r="A8" s="216" t="s">
        <v>136</v>
      </c>
      <c r="B8" s="160" t="s">
        <v>137</v>
      </c>
      <c r="C8" s="161"/>
      <c r="D8" s="159" t="s">
        <v>125</v>
      </c>
      <c r="E8" s="162">
        <v>80</v>
      </c>
      <c r="F8" s="162">
        <v>2.71</v>
      </c>
      <c r="G8" s="34">
        <v>11.97</v>
      </c>
      <c r="H8" s="29">
        <v>4.78</v>
      </c>
      <c r="I8" s="35">
        <f>(F8+H8)*4+G8*9</f>
        <v>137.69</v>
      </c>
      <c r="J8" s="37"/>
      <c r="K8" s="29" t="s">
        <v>136</v>
      </c>
      <c r="L8" s="160" t="s">
        <v>137</v>
      </c>
      <c r="M8" s="161"/>
      <c r="N8" s="159" t="s">
        <v>125</v>
      </c>
      <c r="O8" s="162">
        <v>80</v>
      </c>
      <c r="P8" s="162">
        <v>2.71</v>
      </c>
      <c r="Q8" s="34">
        <v>11.97</v>
      </c>
      <c r="R8" s="29">
        <v>4.78</v>
      </c>
      <c r="S8" s="35">
        <f>(P8+R8)*4+Q8*9</f>
        <v>137.69</v>
      </c>
      <c r="T8" s="29"/>
    </row>
    <row r="9" spans="1:20" x14ac:dyDescent="0.2">
      <c r="A9" s="217" t="s">
        <v>97</v>
      </c>
      <c r="B9" s="160" t="s">
        <v>138</v>
      </c>
      <c r="C9" s="163"/>
      <c r="D9" s="164"/>
      <c r="E9" s="164">
        <v>200</v>
      </c>
      <c r="F9" s="38"/>
      <c r="G9" s="45"/>
      <c r="H9" s="38">
        <v>6.99</v>
      </c>
      <c r="I9" s="35">
        <f>(F9+H9)*4+G9*9</f>
        <v>27.96</v>
      </c>
      <c r="J9" s="42"/>
      <c r="K9" s="38" t="s">
        <v>97</v>
      </c>
      <c r="L9" s="160" t="s">
        <v>138</v>
      </c>
      <c r="M9" s="163"/>
      <c r="N9" s="164"/>
      <c r="O9" s="164">
        <v>200</v>
      </c>
      <c r="P9" s="38"/>
      <c r="Q9" s="45"/>
      <c r="R9" s="38">
        <v>6.99</v>
      </c>
      <c r="S9" s="35">
        <f>(P9+R9)*4+Q9*9</f>
        <v>27.96</v>
      </c>
      <c r="T9" s="38"/>
    </row>
    <row r="10" spans="1:20" x14ac:dyDescent="0.2">
      <c r="A10" s="216" t="s">
        <v>139</v>
      </c>
      <c r="B10" s="160" t="s">
        <v>33</v>
      </c>
      <c r="C10" s="165"/>
      <c r="D10" s="164">
        <v>1</v>
      </c>
      <c r="E10" s="162">
        <v>40</v>
      </c>
      <c r="F10" s="29">
        <v>2.88</v>
      </c>
      <c r="G10" s="107">
        <v>0.4</v>
      </c>
      <c r="H10" s="29">
        <v>18.04</v>
      </c>
      <c r="I10" s="35">
        <f>(F10+H10)*4+G10*9</f>
        <v>87.279999999999987</v>
      </c>
      <c r="J10" s="37"/>
      <c r="K10" s="29" t="s">
        <v>139</v>
      </c>
      <c r="L10" s="160" t="s">
        <v>33</v>
      </c>
      <c r="M10" s="165"/>
      <c r="N10" s="164">
        <v>1</v>
      </c>
      <c r="O10" s="162">
        <v>40</v>
      </c>
      <c r="P10" s="29">
        <v>2.88</v>
      </c>
      <c r="Q10" s="107">
        <v>0.4</v>
      </c>
      <c r="R10" s="29">
        <v>18.04</v>
      </c>
      <c r="S10" s="35">
        <f>(P10+R10)*4+Q10*9</f>
        <v>87.279999999999987</v>
      </c>
      <c r="T10" s="29"/>
    </row>
    <row r="11" spans="1:20" x14ac:dyDescent="0.2">
      <c r="A11" s="218"/>
      <c r="B11" s="166"/>
      <c r="C11" s="167"/>
      <c r="D11" s="168"/>
      <c r="E11" s="162"/>
      <c r="F11" s="52"/>
      <c r="G11" s="53"/>
      <c r="H11" s="52"/>
      <c r="I11" s="35"/>
      <c r="J11" s="146"/>
      <c r="K11" s="52"/>
      <c r="L11" s="166"/>
      <c r="M11" s="169"/>
      <c r="N11" s="168"/>
      <c r="O11" s="162"/>
      <c r="P11" s="52"/>
      <c r="Q11" s="53"/>
      <c r="R11" s="52"/>
      <c r="S11" s="35"/>
      <c r="T11" s="51"/>
    </row>
    <row r="12" spans="1:20" ht="16" thickBot="1" x14ac:dyDescent="0.25">
      <c r="A12" s="218"/>
      <c r="B12" s="166"/>
      <c r="C12" s="167"/>
      <c r="D12" s="168"/>
      <c r="E12" s="162"/>
      <c r="F12" s="52"/>
      <c r="G12" s="53"/>
      <c r="H12" s="52"/>
      <c r="I12" s="35"/>
      <c r="J12" s="146"/>
      <c r="K12" s="52"/>
      <c r="L12" s="166"/>
      <c r="M12" s="169"/>
      <c r="N12" s="168"/>
      <c r="O12" s="162"/>
      <c r="P12" s="52"/>
      <c r="Q12" s="53"/>
      <c r="R12" s="52"/>
      <c r="S12" s="35"/>
      <c r="T12" s="51"/>
    </row>
    <row r="13" spans="1:20" ht="16" thickBot="1" x14ac:dyDescent="0.25">
      <c r="A13" s="141"/>
      <c r="B13" s="170"/>
      <c r="C13" s="171"/>
      <c r="D13" s="172"/>
      <c r="E13" s="173"/>
      <c r="F13" s="62">
        <f>SUM(F7:F12)</f>
        <v>19.239999999999998</v>
      </c>
      <c r="G13" s="63">
        <f>SUM(G7:G12)</f>
        <v>27.95</v>
      </c>
      <c r="H13" s="62">
        <f>SUM(H7:H12)</f>
        <v>73.78</v>
      </c>
      <c r="I13" s="118">
        <f>SUM(I7:I12)</f>
        <v>623.63</v>
      </c>
      <c r="J13" s="120"/>
      <c r="K13" s="57"/>
      <c r="L13" s="170"/>
      <c r="M13" s="174"/>
      <c r="N13" s="172"/>
      <c r="O13" s="173"/>
      <c r="P13" s="62">
        <f>SUM(P7:P12)</f>
        <v>22.58</v>
      </c>
      <c r="Q13" s="63">
        <v>22.98</v>
      </c>
      <c r="R13" s="62">
        <f>SUM(R7:R12)</f>
        <v>88.81</v>
      </c>
      <c r="S13" s="118">
        <f>SUM(S7:S12)</f>
        <v>727.35</v>
      </c>
      <c r="T13" s="173"/>
    </row>
    <row r="14" spans="1:20" ht="16" thickBot="1" x14ac:dyDescent="0.25">
      <c r="A14" s="25"/>
      <c r="B14" s="176"/>
      <c r="C14" s="177"/>
      <c r="D14" s="178"/>
      <c r="E14" s="179" t="s">
        <v>35</v>
      </c>
      <c r="F14" s="72" t="s">
        <v>36</v>
      </c>
      <c r="G14" s="73" t="s">
        <v>37</v>
      </c>
      <c r="H14" s="74" t="s">
        <v>38</v>
      </c>
      <c r="I14" s="75" t="s">
        <v>39</v>
      </c>
      <c r="J14" s="219"/>
      <c r="K14" s="77"/>
      <c r="L14" s="78"/>
      <c r="M14" s="71"/>
      <c r="N14" s="178"/>
      <c r="O14" s="179"/>
      <c r="P14" s="80" t="s">
        <v>40</v>
      </c>
      <c r="Q14" s="81" t="s">
        <v>41</v>
      </c>
      <c r="R14" s="80" t="s">
        <v>42</v>
      </c>
      <c r="S14" s="180" t="s">
        <v>100</v>
      </c>
      <c r="T14" s="220"/>
    </row>
    <row r="15" spans="1:20" ht="16" thickBot="1" x14ac:dyDescent="0.25">
      <c r="A15" s="25"/>
      <c r="B15" s="19" t="s">
        <v>34</v>
      </c>
      <c r="C15" s="182"/>
      <c r="D15" s="183"/>
      <c r="E15" s="89"/>
      <c r="F15" s="77"/>
      <c r="G15" s="88"/>
      <c r="H15" s="77"/>
      <c r="I15" s="89"/>
      <c r="J15" s="92"/>
      <c r="K15" s="77"/>
      <c r="L15" s="19" t="s">
        <v>34</v>
      </c>
      <c r="M15" s="184"/>
      <c r="N15" s="183"/>
      <c r="O15" s="89"/>
      <c r="P15" s="77"/>
      <c r="Q15" s="88"/>
      <c r="R15" s="77"/>
      <c r="S15" s="89"/>
      <c r="T15" s="89"/>
    </row>
    <row r="16" spans="1:20" x14ac:dyDescent="0.2">
      <c r="A16" s="215" t="s">
        <v>140</v>
      </c>
      <c r="B16" s="198" t="s">
        <v>141</v>
      </c>
      <c r="C16" s="155"/>
      <c r="D16" s="159">
        <v>1.7</v>
      </c>
      <c r="E16" s="157" t="s">
        <v>103</v>
      </c>
      <c r="F16" s="123">
        <v>13.04</v>
      </c>
      <c r="G16" s="158">
        <v>19.670000000000002</v>
      </c>
      <c r="H16" s="123">
        <v>6.3</v>
      </c>
      <c r="I16" s="35">
        <v>254.39</v>
      </c>
      <c r="J16" s="95" t="s">
        <v>46</v>
      </c>
      <c r="K16" s="123" t="s">
        <v>140</v>
      </c>
      <c r="L16" s="198" t="s">
        <v>141</v>
      </c>
      <c r="M16" s="155"/>
      <c r="N16" s="159">
        <v>1.7</v>
      </c>
      <c r="O16" s="157" t="s">
        <v>103</v>
      </c>
      <c r="P16" s="123">
        <v>13.04</v>
      </c>
      <c r="Q16" s="158">
        <v>19.670000000000002</v>
      </c>
      <c r="R16" s="123">
        <v>6.3</v>
      </c>
      <c r="S16" s="35">
        <v>254.39</v>
      </c>
      <c r="T16" s="143" t="s">
        <v>46</v>
      </c>
    </row>
    <row r="17" spans="1:20" x14ac:dyDescent="0.2">
      <c r="A17" s="216" t="s">
        <v>61</v>
      </c>
      <c r="B17" s="221" t="s">
        <v>62</v>
      </c>
      <c r="C17" s="222"/>
      <c r="D17" s="223"/>
      <c r="E17" s="224">
        <v>150</v>
      </c>
      <c r="F17" s="29">
        <v>9.01</v>
      </c>
      <c r="G17" s="34">
        <v>4.21</v>
      </c>
      <c r="H17" s="29">
        <v>44.36</v>
      </c>
      <c r="I17" s="38">
        <v>251.37</v>
      </c>
      <c r="J17" s="37"/>
      <c r="K17" s="29" t="s">
        <v>61</v>
      </c>
      <c r="L17" s="221" t="s">
        <v>62</v>
      </c>
      <c r="M17" s="222"/>
      <c r="N17" s="223"/>
      <c r="O17" s="223">
        <v>200</v>
      </c>
      <c r="P17" s="29">
        <v>12.01</v>
      </c>
      <c r="Q17" s="34">
        <v>5.61</v>
      </c>
      <c r="R17" s="29">
        <v>59.146000000000001</v>
      </c>
      <c r="S17" s="35">
        <v>335.11400000000003</v>
      </c>
      <c r="T17" s="29"/>
    </row>
    <row r="18" spans="1:20" x14ac:dyDescent="0.2">
      <c r="A18" s="216" t="s">
        <v>142</v>
      </c>
      <c r="B18" s="190" t="s">
        <v>143</v>
      </c>
      <c r="C18" s="161"/>
      <c r="D18" s="159">
        <v>7</v>
      </c>
      <c r="E18" s="157">
        <v>50</v>
      </c>
      <c r="F18" s="29">
        <v>1.9</v>
      </c>
      <c r="G18" s="34">
        <v>2.66</v>
      </c>
      <c r="H18" s="29">
        <v>3.82</v>
      </c>
      <c r="I18" s="38">
        <f>(F18+H18)*4+G18*9</f>
        <v>46.82</v>
      </c>
      <c r="J18" s="37"/>
      <c r="K18" s="29" t="s">
        <v>142</v>
      </c>
      <c r="L18" s="190" t="s">
        <v>143</v>
      </c>
      <c r="M18" s="161"/>
      <c r="N18" s="159">
        <v>7</v>
      </c>
      <c r="O18" s="157">
        <v>100</v>
      </c>
      <c r="P18" s="29">
        <v>3.8</v>
      </c>
      <c r="Q18" s="34">
        <v>5.32</v>
      </c>
      <c r="R18" s="29">
        <v>7.64</v>
      </c>
      <c r="S18" s="38">
        <v>93.52</v>
      </c>
      <c r="T18" s="29"/>
    </row>
    <row r="19" spans="1:20" x14ac:dyDescent="0.2">
      <c r="A19" s="216" t="s">
        <v>52</v>
      </c>
      <c r="B19" s="160" t="s">
        <v>53</v>
      </c>
      <c r="C19" s="165"/>
      <c r="D19" s="164"/>
      <c r="E19" s="162">
        <v>200</v>
      </c>
      <c r="F19" s="38">
        <v>0.43</v>
      </c>
      <c r="G19" s="45"/>
      <c r="H19" s="38">
        <v>29.14</v>
      </c>
      <c r="I19" s="35">
        <v>118.28</v>
      </c>
      <c r="J19" s="37" t="s">
        <v>75</v>
      </c>
      <c r="K19" s="29" t="s">
        <v>52</v>
      </c>
      <c r="L19" s="160" t="s">
        <v>53</v>
      </c>
      <c r="M19" s="165"/>
      <c r="N19" s="164"/>
      <c r="O19" s="162">
        <v>200</v>
      </c>
      <c r="P19" s="38">
        <v>0.43</v>
      </c>
      <c r="Q19" s="45"/>
      <c r="R19" s="38">
        <v>29.14</v>
      </c>
      <c r="S19" s="35">
        <v>118.28</v>
      </c>
      <c r="T19" s="29" t="s">
        <v>75</v>
      </c>
    </row>
    <row r="20" spans="1:20" x14ac:dyDescent="0.2">
      <c r="A20" s="216" t="s">
        <v>139</v>
      </c>
      <c r="B20" s="160" t="s">
        <v>33</v>
      </c>
      <c r="C20" s="165"/>
      <c r="D20" s="164">
        <v>1</v>
      </c>
      <c r="E20" s="162">
        <v>30</v>
      </c>
      <c r="F20" s="29">
        <v>2.16</v>
      </c>
      <c r="G20" s="107">
        <v>0.3</v>
      </c>
      <c r="H20" s="29">
        <v>13.53</v>
      </c>
      <c r="I20" s="35">
        <f>(F20+H20)*4+G20*9</f>
        <v>65.459999999999994</v>
      </c>
      <c r="J20" s="146"/>
      <c r="K20" s="29" t="s">
        <v>139</v>
      </c>
      <c r="L20" s="160" t="s">
        <v>33</v>
      </c>
      <c r="M20" s="165"/>
      <c r="N20" s="164">
        <v>1</v>
      </c>
      <c r="O20" s="162">
        <v>40</v>
      </c>
      <c r="P20" s="29">
        <v>2.88</v>
      </c>
      <c r="Q20" s="107">
        <v>0.4</v>
      </c>
      <c r="R20" s="29">
        <v>18.04</v>
      </c>
      <c r="S20" s="35">
        <f>(P20+R20)*4+Q20*9</f>
        <v>87.279999999999987</v>
      </c>
      <c r="T20" s="52"/>
    </row>
    <row r="21" spans="1:20" x14ac:dyDescent="0.2">
      <c r="A21" s="217"/>
      <c r="B21" s="190"/>
      <c r="C21" s="165"/>
      <c r="D21" s="159"/>
      <c r="E21" s="157"/>
      <c r="F21" s="157"/>
      <c r="G21" s="45"/>
      <c r="H21" s="38"/>
      <c r="I21" s="35"/>
      <c r="J21" s="37"/>
      <c r="K21" s="38"/>
      <c r="L21" s="190"/>
      <c r="M21" s="163"/>
      <c r="N21" s="159"/>
      <c r="O21" s="157"/>
      <c r="P21" s="157"/>
      <c r="Q21" s="45"/>
      <c r="R21" s="38"/>
      <c r="S21" s="35"/>
      <c r="T21" s="35"/>
    </row>
    <row r="22" spans="1:20" ht="16" thickBot="1" x14ac:dyDescent="0.25">
      <c r="A22" s="216"/>
      <c r="B22" s="190"/>
      <c r="C22" s="161"/>
      <c r="D22" s="159"/>
      <c r="E22" s="191"/>
      <c r="F22" s="29"/>
      <c r="G22" s="34"/>
      <c r="H22" s="29"/>
      <c r="I22" s="35"/>
      <c r="J22" s="146"/>
      <c r="K22" s="29"/>
      <c r="L22" s="160"/>
      <c r="M22" s="163"/>
      <c r="N22" s="164"/>
      <c r="O22" s="162"/>
      <c r="P22" s="38"/>
      <c r="Q22" s="45"/>
      <c r="R22" s="38"/>
      <c r="S22" s="35"/>
      <c r="T22" s="38"/>
    </row>
    <row r="23" spans="1:20" ht="16" thickBot="1" x14ac:dyDescent="0.25">
      <c r="A23" s="141"/>
      <c r="B23" s="192" t="s">
        <v>57</v>
      </c>
      <c r="C23" s="193"/>
      <c r="D23" s="194"/>
      <c r="E23" s="195"/>
      <c r="F23" s="62">
        <f>SUM(F16:F22)</f>
        <v>26.539999999999996</v>
      </c>
      <c r="G23" s="63">
        <f>SUM(G16:G22)</f>
        <v>26.840000000000003</v>
      </c>
      <c r="H23" s="62">
        <f>SUM(H16:H22)</f>
        <v>97.15</v>
      </c>
      <c r="I23" s="118">
        <f>SUM(I16:I22)</f>
        <v>736.32</v>
      </c>
      <c r="J23" s="120"/>
      <c r="K23" s="57"/>
      <c r="L23" s="192" t="s">
        <v>57</v>
      </c>
      <c r="M23" s="196"/>
      <c r="N23" s="194"/>
      <c r="O23" s="195"/>
      <c r="P23" s="62">
        <f>SUM(P16:P22)</f>
        <v>32.159999999999997</v>
      </c>
      <c r="Q23" s="63">
        <f>SUM(Q16:Q22)</f>
        <v>31</v>
      </c>
      <c r="R23" s="62">
        <f>SUM(R16:R22)</f>
        <v>120.26599999999999</v>
      </c>
      <c r="S23" s="118">
        <f>SUM(S16:S22)</f>
        <v>888.58399999999995</v>
      </c>
      <c r="T23" s="225"/>
    </row>
    <row r="24" spans="1:20" x14ac:dyDescent="0.2">
      <c r="A24" s="226" t="s">
        <v>144</v>
      </c>
      <c r="B24" s="227" t="s">
        <v>145</v>
      </c>
      <c r="C24" s="228"/>
      <c r="D24" s="229"/>
      <c r="E24" s="189" t="s">
        <v>146</v>
      </c>
      <c r="F24" s="29">
        <v>9.92</v>
      </c>
      <c r="G24" s="34">
        <v>15.85</v>
      </c>
      <c r="H24" s="29">
        <v>15.21</v>
      </c>
      <c r="I24" s="35">
        <v>252.28</v>
      </c>
      <c r="J24" s="37" t="s">
        <v>46</v>
      </c>
      <c r="K24" s="186" t="s">
        <v>147</v>
      </c>
      <c r="L24" s="227" t="s">
        <v>145</v>
      </c>
      <c r="M24" s="228"/>
      <c r="N24" s="229"/>
      <c r="O24" s="189" t="s">
        <v>148</v>
      </c>
      <c r="P24" s="29">
        <v>11.21</v>
      </c>
      <c r="Q24" s="34">
        <v>16.91</v>
      </c>
      <c r="R24" s="29">
        <v>18.12</v>
      </c>
      <c r="S24" s="35">
        <v>279.70999999999998</v>
      </c>
      <c r="T24" s="29" t="s">
        <v>46</v>
      </c>
    </row>
    <row r="25" spans="1:20" x14ac:dyDescent="0.2">
      <c r="A25" s="29" t="s">
        <v>112</v>
      </c>
      <c r="B25" s="160" t="s">
        <v>113</v>
      </c>
      <c r="C25" s="165"/>
      <c r="D25" s="159">
        <v>7</v>
      </c>
      <c r="E25" s="157">
        <v>200</v>
      </c>
      <c r="F25" s="29">
        <v>4.3600000000000003</v>
      </c>
      <c r="G25" s="34">
        <v>3.04</v>
      </c>
      <c r="H25" s="29">
        <v>27.25</v>
      </c>
      <c r="I25" s="35">
        <f>(F25+H25)*4+G25*9</f>
        <v>153.80000000000001</v>
      </c>
      <c r="J25" s="38"/>
      <c r="K25" s="29" t="s">
        <v>112</v>
      </c>
      <c r="L25" s="160" t="s">
        <v>113</v>
      </c>
      <c r="M25" s="165"/>
      <c r="N25" s="159">
        <v>7</v>
      </c>
      <c r="O25" s="157">
        <v>200</v>
      </c>
      <c r="P25" s="29">
        <v>4.3600000000000003</v>
      </c>
      <c r="Q25" s="34">
        <v>3.04</v>
      </c>
      <c r="R25" s="29">
        <v>27.25</v>
      </c>
      <c r="S25" s="35">
        <f>(P25+R25)*4+Q25*9</f>
        <v>153.80000000000001</v>
      </c>
      <c r="T25" s="113"/>
    </row>
    <row r="26" spans="1:20" x14ac:dyDescent="0.2">
      <c r="A26" s="216" t="s">
        <v>72</v>
      </c>
      <c r="B26" s="190" t="s">
        <v>149</v>
      </c>
      <c r="C26" s="161"/>
      <c r="D26" s="159"/>
      <c r="E26" s="191">
        <v>50</v>
      </c>
      <c r="F26" s="29">
        <v>0.98</v>
      </c>
      <c r="G26" s="34">
        <v>2.84</v>
      </c>
      <c r="H26" s="29">
        <v>3.41</v>
      </c>
      <c r="I26" s="35">
        <v>40.340000000000003</v>
      </c>
      <c r="J26" s="37"/>
      <c r="K26" s="29" t="s">
        <v>72</v>
      </c>
      <c r="L26" s="190" t="s">
        <v>150</v>
      </c>
      <c r="M26" s="161"/>
      <c r="N26" s="159"/>
      <c r="O26" s="191">
        <v>50</v>
      </c>
      <c r="P26" s="29">
        <v>0.98</v>
      </c>
      <c r="Q26" s="34">
        <v>2.84</v>
      </c>
      <c r="R26" s="29">
        <v>3.41</v>
      </c>
      <c r="S26" s="35">
        <v>40.340000000000003</v>
      </c>
      <c r="T26" s="29"/>
    </row>
    <row r="27" spans="1:20" x14ac:dyDescent="0.2">
      <c r="A27" s="38">
        <v>35.5</v>
      </c>
      <c r="B27" s="190" t="s">
        <v>74</v>
      </c>
      <c r="C27" s="161"/>
      <c r="D27" s="159"/>
      <c r="E27" s="159">
        <v>200</v>
      </c>
      <c r="F27" s="38"/>
      <c r="G27" s="93"/>
      <c r="H27" s="38">
        <v>20.58</v>
      </c>
      <c r="I27" s="35">
        <v>86.62</v>
      </c>
      <c r="J27" s="42" t="s">
        <v>75</v>
      </c>
      <c r="K27" s="38">
        <v>35.5</v>
      </c>
      <c r="L27" s="190" t="s">
        <v>74</v>
      </c>
      <c r="M27" s="161"/>
      <c r="N27" s="159"/>
      <c r="O27" s="159">
        <v>200</v>
      </c>
      <c r="P27" s="38"/>
      <c r="Q27" s="93"/>
      <c r="R27" s="38">
        <v>20.58</v>
      </c>
      <c r="S27" s="35">
        <v>86.62</v>
      </c>
      <c r="T27" s="38" t="s">
        <v>75</v>
      </c>
    </row>
    <row r="28" spans="1:20" x14ac:dyDescent="0.2">
      <c r="A28" s="217" t="s">
        <v>151</v>
      </c>
      <c r="B28" s="160" t="s">
        <v>152</v>
      </c>
      <c r="C28" s="165"/>
      <c r="D28" s="164"/>
      <c r="E28" s="162">
        <v>150</v>
      </c>
      <c r="F28" s="38">
        <v>1.2</v>
      </c>
      <c r="G28" s="45">
        <v>0.08</v>
      </c>
      <c r="H28" s="38">
        <v>16.8</v>
      </c>
      <c r="I28" s="35">
        <v>72.72</v>
      </c>
      <c r="J28" s="42"/>
      <c r="K28" s="38" t="s">
        <v>151</v>
      </c>
      <c r="L28" s="160" t="s">
        <v>152</v>
      </c>
      <c r="M28" s="165"/>
      <c r="N28" s="164"/>
      <c r="O28" s="162">
        <v>150</v>
      </c>
      <c r="P28" s="38">
        <v>1.2</v>
      </c>
      <c r="Q28" s="45">
        <v>0.08</v>
      </c>
      <c r="R28" s="38">
        <v>16.8</v>
      </c>
      <c r="S28" s="35">
        <v>72.72</v>
      </c>
      <c r="T28" s="38"/>
    </row>
    <row r="29" spans="1:20" ht="16" thickBot="1" x14ac:dyDescent="0.25">
      <c r="A29" s="218" t="s">
        <v>139</v>
      </c>
      <c r="B29" s="166" t="s">
        <v>33</v>
      </c>
      <c r="C29" s="167"/>
      <c r="D29" s="168">
        <v>1</v>
      </c>
      <c r="E29" s="230">
        <v>40</v>
      </c>
      <c r="F29" s="52">
        <v>2.88</v>
      </c>
      <c r="G29" s="231">
        <v>0.4</v>
      </c>
      <c r="H29" s="52">
        <v>18.04</v>
      </c>
      <c r="I29" s="51">
        <f>(F29+H29)*4+G29*9</f>
        <v>87.279999999999987</v>
      </c>
      <c r="J29" s="146"/>
      <c r="K29" s="52" t="s">
        <v>139</v>
      </c>
      <c r="L29" s="166" t="s">
        <v>33</v>
      </c>
      <c r="M29" s="167"/>
      <c r="N29" s="168">
        <v>1</v>
      </c>
      <c r="O29" s="230">
        <v>40</v>
      </c>
      <c r="P29" s="52">
        <v>2.88</v>
      </c>
      <c r="Q29" s="231">
        <v>0.4</v>
      </c>
      <c r="R29" s="52">
        <v>18.04</v>
      </c>
      <c r="S29" s="51">
        <f>(P29+R29)*4+Q29*9</f>
        <v>87.279999999999987</v>
      </c>
      <c r="T29" s="52"/>
    </row>
    <row r="30" spans="1:20" ht="16" thickBot="1" x14ac:dyDescent="0.25">
      <c r="A30" s="141"/>
      <c r="B30" s="192" t="s">
        <v>66</v>
      </c>
      <c r="C30" s="211"/>
      <c r="D30" s="212"/>
      <c r="E30" s="232"/>
      <c r="F30" s="62">
        <f>SUM(F24:F29)</f>
        <v>19.34</v>
      </c>
      <c r="G30" s="63">
        <f>SUM(G24:G29)</f>
        <v>22.209999999999997</v>
      </c>
      <c r="H30" s="62">
        <f>SUM(H24:H29)</f>
        <v>101.28999999999999</v>
      </c>
      <c r="I30" s="118">
        <f>SUM(I24:I29)</f>
        <v>693.04000000000008</v>
      </c>
      <c r="J30" s="120"/>
      <c r="K30" s="57"/>
      <c r="L30" s="192" t="s">
        <v>66</v>
      </c>
      <c r="M30" s="214"/>
      <c r="N30" s="212"/>
      <c r="O30" s="213"/>
      <c r="P30" s="62">
        <f>SUM(P24:P29)</f>
        <v>20.63</v>
      </c>
      <c r="Q30" s="233">
        <f>SUM(Q24:Q29)</f>
        <v>23.269999999999996</v>
      </c>
      <c r="R30" s="62">
        <f>SUM(R24:R29)</f>
        <v>104.19999999999999</v>
      </c>
      <c r="S30" s="118">
        <f>SUM(S24:S29)</f>
        <v>720.47</v>
      </c>
      <c r="T30" s="57"/>
    </row>
    <row r="31" spans="1:20" x14ac:dyDescent="0.2">
      <c r="A31" s="234" t="s">
        <v>153</v>
      </c>
      <c r="B31" s="198" t="s">
        <v>154</v>
      </c>
      <c r="C31" s="206"/>
      <c r="D31" s="207">
        <v>1.7</v>
      </c>
      <c r="E31" s="208" t="s">
        <v>155</v>
      </c>
      <c r="F31" s="143">
        <v>19.489999999999998</v>
      </c>
      <c r="G31" s="209">
        <v>16.61</v>
      </c>
      <c r="H31" s="143">
        <v>47.42</v>
      </c>
      <c r="I31" s="35">
        <v>416.89</v>
      </c>
      <c r="J31" s="95" t="s">
        <v>156</v>
      </c>
      <c r="K31" s="143" t="s">
        <v>153</v>
      </c>
      <c r="L31" s="198" t="s">
        <v>154</v>
      </c>
      <c r="M31" s="206"/>
      <c r="N31" s="207">
        <v>1.7</v>
      </c>
      <c r="O31" s="208" t="s">
        <v>155</v>
      </c>
      <c r="P31" s="143">
        <v>19.489999999999998</v>
      </c>
      <c r="Q31" s="209">
        <v>16.61</v>
      </c>
      <c r="R31" s="143">
        <v>47.42</v>
      </c>
      <c r="S31" s="35">
        <v>416.89</v>
      </c>
      <c r="T31" s="143" t="s">
        <v>156</v>
      </c>
    </row>
    <row r="32" spans="1:20" x14ac:dyDescent="0.2">
      <c r="A32" s="29" t="s">
        <v>157</v>
      </c>
      <c r="B32" s="165" t="s">
        <v>158</v>
      </c>
      <c r="C32" s="165"/>
      <c r="D32" s="164"/>
      <c r="E32" s="35">
        <v>50</v>
      </c>
      <c r="F32" s="29">
        <v>0.78</v>
      </c>
      <c r="G32" s="34">
        <v>2.23</v>
      </c>
      <c r="H32" s="34">
        <v>3.44</v>
      </c>
      <c r="I32" s="235">
        <f>(F32+H32)*4+G32*9</f>
        <v>36.950000000000003</v>
      </c>
      <c r="J32" s="37"/>
      <c r="K32" s="29" t="s">
        <v>157</v>
      </c>
      <c r="L32" s="165" t="s">
        <v>159</v>
      </c>
      <c r="M32" s="163"/>
      <c r="N32" s="159"/>
      <c r="O32" s="35">
        <v>50</v>
      </c>
      <c r="P32" s="29">
        <v>0.78</v>
      </c>
      <c r="Q32" s="34">
        <v>2.23</v>
      </c>
      <c r="R32" s="34">
        <v>3.44</v>
      </c>
      <c r="S32" s="235">
        <f>(P32+R32)*4+Q32*9</f>
        <v>36.950000000000003</v>
      </c>
      <c r="T32" s="38"/>
    </row>
    <row r="33" spans="1:20" x14ac:dyDescent="0.2">
      <c r="A33" s="217" t="s">
        <v>160</v>
      </c>
      <c r="B33" s="236" t="s">
        <v>161</v>
      </c>
      <c r="C33" s="36"/>
      <c r="D33" s="32" t="s">
        <v>162</v>
      </c>
      <c r="E33" s="32">
        <v>80</v>
      </c>
      <c r="F33" s="38">
        <v>4.5599999999999996</v>
      </c>
      <c r="G33" s="93">
        <v>4.18</v>
      </c>
      <c r="H33" s="38">
        <v>33.049999999999997</v>
      </c>
      <c r="I33" s="113">
        <v>188.1</v>
      </c>
      <c r="J33" s="42"/>
      <c r="K33" s="217" t="s">
        <v>160</v>
      </c>
      <c r="L33" s="236" t="s">
        <v>161</v>
      </c>
      <c r="M33" s="36"/>
      <c r="N33" s="32" t="s">
        <v>162</v>
      </c>
      <c r="O33" s="32">
        <v>80</v>
      </c>
      <c r="P33" s="38">
        <v>4.5599999999999996</v>
      </c>
      <c r="Q33" s="93">
        <v>4.18</v>
      </c>
      <c r="R33" s="38">
        <v>33.049999999999997</v>
      </c>
      <c r="S33" s="35">
        <v>188.1</v>
      </c>
      <c r="T33" s="38"/>
    </row>
    <row r="34" spans="1:20" x14ac:dyDescent="0.2">
      <c r="A34" s="29" t="s">
        <v>97</v>
      </c>
      <c r="B34" s="237" t="s">
        <v>163</v>
      </c>
      <c r="C34" s="237"/>
      <c r="D34" s="238"/>
      <c r="E34" s="238">
        <v>200</v>
      </c>
      <c r="F34" s="29"/>
      <c r="G34" s="29"/>
      <c r="H34" s="101">
        <v>4.99</v>
      </c>
      <c r="I34" s="239">
        <v>35.96</v>
      </c>
      <c r="J34" s="37" t="s">
        <v>164</v>
      </c>
      <c r="K34" s="29" t="s">
        <v>97</v>
      </c>
      <c r="L34" s="237" t="s">
        <v>163</v>
      </c>
      <c r="M34" s="237"/>
      <c r="N34" s="238"/>
      <c r="O34" s="238">
        <v>200</v>
      </c>
      <c r="P34" s="29"/>
      <c r="Q34" s="29"/>
      <c r="R34" s="101">
        <v>4.99</v>
      </c>
      <c r="S34" s="239">
        <v>35.96</v>
      </c>
      <c r="T34" s="29" t="s">
        <v>164</v>
      </c>
    </row>
    <row r="35" spans="1:20" x14ac:dyDescent="0.2">
      <c r="A35" s="216" t="s">
        <v>139</v>
      </c>
      <c r="B35" s="160" t="s">
        <v>33</v>
      </c>
      <c r="C35" s="165"/>
      <c r="D35" s="164">
        <v>1</v>
      </c>
      <c r="E35" s="162">
        <v>10</v>
      </c>
      <c r="F35" s="29">
        <v>0.72</v>
      </c>
      <c r="G35" s="107">
        <v>0.1</v>
      </c>
      <c r="H35" s="29">
        <v>4.51</v>
      </c>
      <c r="I35" s="35">
        <f>(F35+H35)*4+G35*9</f>
        <v>21.819999999999997</v>
      </c>
      <c r="J35" s="37"/>
      <c r="K35" s="29" t="s">
        <v>139</v>
      </c>
      <c r="L35" s="160" t="s">
        <v>33</v>
      </c>
      <c r="M35" s="165"/>
      <c r="N35" s="164">
        <v>1</v>
      </c>
      <c r="O35" s="162">
        <v>20</v>
      </c>
      <c r="P35" s="29">
        <v>1.44</v>
      </c>
      <c r="Q35" s="107">
        <v>0.2</v>
      </c>
      <c r="R35" s="29">
        <v>9.02</v>
      </c>
      <c r="S35" s="35">
        <f>(P35+R35)*4+Q35*9</f>
        <v>43.639999999999993</v>
      </c>
      <c r="T35" s="29"/>
    </row>
    <row r="36" spans="1:20" x14ac:dyDescent="0.2">
      <c r="A36" s="216"/>
      <c r="B36" s="160"/>
      <c r="C36" s="165"/>
      <c r="D36" s="164"/>
      <c r="E36" s="162"/>
      <c r="F36" s="29"/>
      <c r="G36" s="107"/>
      <c r="H36" s="29"/>
      <c r="I36" s="35"/>
      <c r="J36" s="42"/>
      <c r="K36" s="38"/>
      <c r="L36" s="160"/>
      <c r="M36" s="163"/>
      <c r="N36" s="164"/>
      <c r="O36" s="162"/>
      <c r="P36" s="38"/>
      <c r="Q36" s="45"/>
      <c r="R36" s="38"/>
      <c r="S36" s="35"/>
      <c r="T36" s="113"/>
    </row>
    <row r="37" spans="1:20" ht="16" thickBot="1" x14ac:dyDescent="0.25">
      <c r="A37" s="216"/>
      <c r="B37" s="160"/>
      <c r="C37" s="165"/>
      <c r="D37" s="164"/>
      <c r="E37" s="162"/>
      <c r="F37" s="29"/>
      <c r="G37" s="107"/>
      <c r="H37" s="29"/>
      <c r="I37" s="35"/>
      <c r="J37" s="37"/>
      <c r="K37" s="29"/>
      <c r="L37" s="160"/>
      <c r="M37" s="163"/>
      <c r="N37" s="164"/>
      <c r="O37" s="162"/>
      <c r="P37" s="29"/>
      <c r="Q37" s="107"/>
      <c r="R37" s="29"/>
      <c r="S37" s="35"/>
      <c r="T37" s="35"/>
    </row>
    <row r="38" spans="1:20" ht="16" thickBot="1" x14ac:dyDescent="0.25">
      <c r="A38" s="141"/>
      <c r="B38" s="137" t="s">
        <v>78</v>
      </c>
      <c r="C38" s="211"/>
      <c r="D38" s="212"/>
      <c r="E38" s="213"/>
      <c r="F38" s="118">
        <f>SUM(F31:F37)</f>
        <v>25.549999999999997</v>
      </c>
      <c r="G38" s="63">
        <f>SUM(G31:G37)</f>
        <v>23.12</v>
      </c>
      <c r="H38" s="62">
        <f>SUM(H31:H37)</f>
        <v>93.41</v>
      </c>
      <c r="I38" s="118">
        <f>SUM(I31:I37)</f>
        <v>699.72</v>
      </c>
      <c r="J38" s="120"/>
      <c r="K38" s="57"/>
      <c r="L38" s="137" t="s">
        <v>78</v>
      </c>
      <c r="M38" s="214"/>
      <c r="N38" s="212"/>
      <c r="O38" s="213"/>
      <c r="P38" s="118">
        <f>SUM(P31:P37)</f>
        <v>26.27</v>
      </c>
      <c r="Q38" s="63">
        <f>SUM(Q31:Q37)</f>
        <v>23.22</v>
      </c>
      <c r="R38" s="62">
        <f>SUM(R31:R37)</f>
        <v>97.919999999999987</v>
      </c>
      <c r="S38" s="118">
        <f>SUM(S31:S37)</f>
        <v>721.54</v>
      </c>
      <c r="T38" s="173"/>
    </row>
    <row r="39" spans="1:20" x14ac:dyDescent="0.2">
      <c r="A39" s="234"/>
      <c r="B39" s="240"/>
      <c r="C39" s="241"/>
      <c r="D39" s="143"/>
      <c r="E39" s="242"/>
      <c r="F39" s="243"/>
      <c r="G39" s="244"/>
      <c r="H39" s="243"/>
      <c r="I39" s="245"/>
      <c r="J39" s="95"/>
      <c r="K39" s="143"/>
      <c r="L39" s="240"/>
      <c r="M39" s="246"/>
      <c r="N39" s="143"/>
      <c r="O39" s="242"/>
      <c r="P39" s="243"/>
      <c r="Q39" s="244"/>
      <c r="R39" s="243"/>
      <c r="S39" s="245"/>
      <c r="T39" s="242"/>
    </row>
    <row r="40" spans="1:20" x14ac:dyDescent="0.2">
      <c r="A40" s="217" t="s">
        <v>165</v>
      </c>
      <c r="B40" s="190" t="s">
        <v>166</v>
      </c>
      <c r="C40" s="161"/>
      <c r="D40" s="156">
        <v>1.3</v>
      </c>
      <c r="E40" s="157">
        <v>70</v>
      </c>
      <c r="F40" s="93">
        <v>11.35</v>
      </c>
      <c r="G40" s="38">
        <v>15.57</v>
      </c>
      <c r="H40" s="38">
        <v>5.01</v>
      </c>
      <c r="I40" s="113">
        <v>218.33</v>
      </c>
      <c r="J40" s="42" t="s">
        <v>46</v>
      </c>
      <c r="K40" s="38" t="s">
        <v>165</v>
      </c>
      <c r="L40" s="190" t="s">
        <v>166</v>
      </c>
      <c r="M40" s="161"/>
      <c r="N40" s="156">
        <v>1.3</v>
      </c>
      <c r="O40" s="157">
        <v>70</v>
      </c>
      <c r="P40" s="93">
        <v>11.35</v>
      </c>
      <c r="Q40" s="38">
        <v>15.57</v>
      </c>
      <c r="R40" s="38">
        <v>5.01</v>
      </c>
      <c r="S40" s="113">
        <v>218.33</v>
      </c>
      <c r="T40" s="38" t="s">
        <v>46</v>
      </c>
    </row>
    <row r="41" spans="1:20" x14ac:dyDescent="0.2">
      <c r="A41" s="29" t="s">
        <v>167</v>
      </c>
      <c r="B41" s="165" t="s">
        <v>168</v>
      </c>
      <c r="C41" s="163"/>
      <c r="D41" s="29">
        <v>1.7</v>
      </c>
      <c r="E41" s="29">
        <v>50</v>
      </c>
      <c r="F41" s="29">
        <v>0.65</v>
      </c>
      <c r="G41" s="29">
        <v>5.55</v>
      </c>
      <c r="H41" s="29">
        <v>3.73</v>
      </c>
      <c r="I41" s="35">
        <v>67.47</v>
      </c>
      <c r="J41" s="37" t="s">
        <v>169</v>
      </c>
      <c r="K41" s="29" t="s">
        <v>167</v>
      </c>
      <c r="L41" s="165" t="s">
        <v>168</v>
      </c>
      <c r="M41" s="163"/>
      <c r="N41" s="29">
        <v>1.7</v>
      </c>
      <c r="O41" s="29">
        <v>75</v>
      </c>
      <c r="P41" s="29">
        <v>0.98</v>
      </c>
      <c r="Q41" s="29">
        <v>8.33</v>
      </c>
      <c r="R41" s="29">
        <v>5.6</v>
      </c>
      <c r="S41" s="35">
        <f>(P41+R41)*4+Q41*9</f>
        <v>101.28999999999999</v>
      </c>
      <c r="T41" s="29" t="s">
        <v>169</v>
      </c>
    </row>
    <row r="42" spans="1:20" x14ac:dyDescent="0.2">
      <c r="A42" s="216" t="s">
        <v>47</v>
      </c>
      <c r="B42" s="247" t="s">
        <v>170</v>
      </c>
      <c r="C42" s="237"/>
      <c r="D42" s="223">
        <v>7</v>
      </c>
      <c r="E42" s="224" t="s">
        <v>49</v>
      </c>
      <c r="F42" s="29">
        <v>3.11</v>
      </c>
      <c r="G42" s="34">
        <v>2.63</v>
      </c>
      <c r="H42" s="29">
        <v>22.91</v>
      </c>
      <c r="I42" s="35">
        <v>127.75</v>
      </c>
      <c r="J42" s="42"/>
      <c r="K42" s="29" t="s">
        <v>47</v>
      </c>
      <c r="L42" s="247" t="s">
        <v>127</v>
      </c>
      <c r="M42" s="248"/>
      <c r="N42" s="223">
        <v>7</v>
      </c>
      <c r="O42" s="224" t="s">
        <v>84</v>
      </c>
      <c r="P42" s="29">
        <v>4.1399999999999997</v>
      </c>
      <c r="Q42" s="34">
        <v>2.78</v>
      </c>
      <c r="R42" s="29">
        <v>30.54</v>
      </c>
      <c r="S42" s="35">
        <f>(P42+R42)*4+Q42*9</f>
        <v>163.74</v>
      </c>
      <c r="T42" s="113"/>
    </row>
    <row r="43" spans="1:20" x14ac:dyDescent="0.2">
      <c r="A43" s="216">
        <v>6.5</v>
      </c>
      <c r="B43" s="190" t="s">
        <v>123</v>
      </c>
      <c r="C43" s="161"/>
      <c r="D43" s="159">
        <v>7</v>
      </c>
      <c r="E43" s="157">
        <v>200</v>
      </c>
      <c r="F43" s="29">
        <v>6</v>
      </c>
      <c r="G43" s="34">
        <v>4</v>
      </c>
      <c r="H43" s="29">
        <v>9</v>
      </c>
      <c r="I43" s="35">
        <v>96</v>
      </c>
      <c r="J43" s="37"/>
      <c r="K43" s="29">
        <v>6.5</v>
      </c>
      <c r="L43" s="190" t="s">
        <v>123</v>
      </c>
      <c r="M43" s="161"/>
      <c r="N43" s="159">
        <v>7</v>
      </c>
      <c r="O43" s="157">
        <v>200</v>
      </c>
      <c r="P43" s="29">
        <v>6</v>
      </c>
      <c r="Q43" s="34">
        <v>4</v>
      </c>
      <c r="R43" s="29">
        <v>9</v>
      </c>
      <c r="S43" s="35">
        <f>(P43+R43)*4+Q43*9</f>
        <v>96</v>
      </c>
      <c r="T43" s="29"/>
    </row>
    <row r="44" spans="1:20" x14ac:dyDescent="0.2">
      <c r="A44" s="216" t="s">
        <v>171</v>
      </c>
      <c r="B44" s="160" t="s">
        <v>172</v>
      </c>
      <c r="C44" s="165"/>
      <c r="D44" s="164"/>
      <c r="E44" s="162">
        <v>50</v>
      </c>
      <c r="F44" s="29">
        <v>0.4</v>
      </c>
      <c r="G44" s="107">
        <v>0.05</v>
      </c>
      <c r="H44" s="29">
        <v>1.3</v>
      </c>
      <c r="I44" s="35">
        <v>7.05</v>
      </c>
      <c r="J44" s="37"/>
      <c r="K44" s="29" t="s">
        <v>171</v>
      </c>
      <c r="L44" s="160" t="s">
        <v>172</v>
      </c>
      <c r="M44" s="165"/>
      <c r="N44" s="164"/>
      <c r="O44" s="162">
        <v>50</v>
      </c>
      <c r="P44" s="29">
        <v>0.4</v>
      </c>
      <c r="Q44" s="107">
        <v>0.05</v>
      </c>
      <c r="R44" s="29">
        <v>1.3</v>
      </c>
      <c r="S44" s="35">
        <f>(P44+R44)*4+Q44*9</f>
        <v>7.2500000000000009</v>
      </c>
      <c r="T44" s="29"/>
    </row>
    <row r="45" spans="1:20" x14ac:dyDescent="0.2">
      <c r="A45" s="216" t="s">
        <v>139</v>
      </c>
      <c r="B45" s="160" t="s">
        <v>33</v>
      </c>
      <c r="C45" s="165"/>
      <c r="D45" s="164">
        <v>1</v>
      </c>
      <c r="E45" s="162">
        <v>40</v>
      </c>
      <c r="F45" s="29">
        <v>2.88</v>
      </c>
      <c r="G45" s="107">
        <v>0.4</v>
      </c>
      <c r="H45" s="29">
        <v>18.04</v>
      </c>
      <c r="I45" s="35">
        <f>(F45+H45)*4+G45*9</f>
        <v>87.279999999999987</v>
      </c>
      <c r="J45" s="37"/>
      <c r="K45" s="29" t="s">
        <v>139</v>
      </c>
      <c r="L45" s="160" t="s">
        <v>33</v>
      </c>
      <c r="M45" s="165"/>
      <c r="N45" s="164">
        <v>1</v>
      </c>
      <c r="O45" s="162">
        <v>55</v>
      </c>
      <c r="P45" s="29">
        <v>3.96</v>
      </c>
      <c r="Q45" s="107">
        <v>0.55000000000000004</v>
      </c>
      <c r="R45" s="29">
        <v>24.81</v>
      </c>
      <c r="S45" s="35">
        <f>(P45+R45)*4+Q45*9</f>
        <v>120.03</v>
      </c>
      <c r="T45" s="29"/>
    </row>
    <row r="46" spans="1:20" x14ac:dyDescent="0.2">
      <c r="A46" s="216"/>
      <c r="B46" s="160"/>
      <c r="C46" s="165"/>
      <c r="D46" s="164"/>
      <c r="E46" s="162"/>
      <c r="F46" s="29"/>
      <c r="G46" s="107"/>
      <c r="H46" s="29"/>
      <c r="I46" s="35"/>
      <c r="J46" s="37"/>
      <c r="K46" s="38"/>
      <c r="L46" s="160"/>
      <c r="M46" s="163"/>
      <c r="N46" s="164"/>
      <c r="O46" s="162"/>
      <c r="P46" s="29"/>
      <c r="Q46" s="107"/>
      <c r="R46" s="29"/>
      <c r="S46" s="35"/>
      <c r="T46" s="113"/>
    </row>
    <row r="47" spans="1:20" ht="16" thickBot="1" x14ac:dyDescent="0.25">
      <c r="A47" s="216"/>
      <c r="B47" s="160"/>
      <c r="C47" s="165"/>
      <c r="D47" s="164"/>
      <c r="E47" s="162"/>
      <c r="F47" s="38"/>
      <c r="G47" s="45"/>
      <c r="H47" s="38"/>
      <c r="I47" s="35"/>
      <c r="J47" s="37"/>
      <c r="K47" s="123"/>
      <c r="L47" s="190"/>
      <c r="M47" s="204"/>
      <c r="N47" s="159"/>
      <c r="O47" s="157"/>
      <c r="P47" s="38"/>
      <c r="Q47" s="45"/>
      <c r="R47" s="38"/>
      <c r="S47" s="113"/>
      <c r="T47" s="249"/>
    </row>
    <row r="48" spans="1:20" ht="16" thickBot="1" x14ac:dyDescent="0.25">
      <c r="A48" s="141"/>
      <c r="B48" s="137"/>
      <c r="C48" s="199"/>
      <c r="D48" s="57"/>
      <c r="E48" s="173"/>
      <c r="F48" s="62">
        <f>SUM(F40:F47)</f>
        <v>24.389999999999997</v>
      </c>
      <c r="G48" s="63">
        <f>SUM(G40:G47)</f>
        <v>28.2</v>
      </c>
      <c r="H48" s="62">
        <f>SUM(H40:H47)</f>
        <v>59.989999999999995</v>
      </c>
      <c r="I48" s="118">
        <f>SUM(I40:I47)</f>
        <v>603.88</v>
      </c>
      <c r="J48" s="120"/>
      <c r="K48" s="57"/>
      <c r="L48" s="137" t="s">
        <v>78</v>
      </c>
      <c r="M48" s="201"/>
      <c r="N48" s="57"/>
      <c r="O48" s="173"/>
      <c r="P48" s="62">
        <f>SUM(P40:P47)</f>
        <v>26.83</v>
      </c>
      <c r="Q48" s="63">
        <f>SUM(Q40:Q47)</f>
        <v>31.28</v>
      </c>
      <c r="R48" s="62">
        <f>SUM(R40:R47)</f>
        <v>76.259999999999991</v>
      </c>
      <c r="S48" s="118">
        <f>SUM(S40:S47)</f>
        <v>706.64</v>
      </c>
      <c r="T48" s="1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2.ned.</vt:lpstr>
      <vt:lpstr>3.ned.</vt:lpstr>
      <vt:lpstr>4.ned.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2021-09-06T12:09:21Z</dcterms:created>
  <dcterms:modified xsi:type="dcterms:W3CDTF">2021-09-06T15:14:50Z</dcterms:modified>
</cp:coreProperties>
</file>